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480" yWindow="435" windowWidth="21720" windowHeight="8325" firstSheet="5" activeTab="7"/>
  </bookViews>
  <sheets>
    <sheet name="收入支出决算总表" sheetId="3" r:id="rId1"/>
    <sheet name="收入决算表" sheetId="6" r:id="rId2"/>
    <sheet name="支出决算表" sheetId="7" r:id="rId3"/>
    <sheet name="财政拨款收入支出决算总表" sheetId="8" r:id="rId4"/>
    <sheet name="一般公共预算财政拨款支出决算表" sheetId="4" r:id="rId5"/>
    <sheet name="一般公共预算财政拨款基本支出决算表" sheetId="10" r:id="rId6"/>
    <sheet name="政府性基金预算财政拨款收入支出决算表" sheetId="5" r:id="rId7"/>
    <sheet name="部门决算相关信息统计表" sheetId="2" r:id="rId8"/>
  </sheets>
  <calcPr calcId="114210"/>
  <fileRecoveryPr autoRecover="0"/>
</workbook>
</file>

<file path=xl/calcChain.xml><?xml version="1.0" encoding="utf-8"?>
<calcChain xmlns="http://schemas.openxmlformats.org/spreadsheetml/2006/main">
  <c r="E23" i="10"/>
  <c r="D23"/>
  <c r="E20"/>
  <c r="D20"/>
  <c r="E6"/>
  <c r="D6"/>
  <c r="C34"/>
  <c r="C29"/>
  <c r="C15"/>
  <c r="C16"/>
  <c r="C17"/>
  <c r="C18"/>
  <c r="C14"/>
  <c r="C7"/>
  <c r="C8"/>
  <c r="C9"/>
  <c r="C10"/>
  <c r="C11"/>
  <c r="C12"/>
  <c r="C13"/>
  <c r="C19"/>
  <c r="C20"/>
  <c r="C21"/>
  <c r="C22"/>
  <c r="C23"/>
  <c r="C24"/>
  <c r="C25"/>
  <c r="C26"/>
  <c r="C27"/>
  <c r="C28"/>
  <c r="C30"/>
  <c r="C31"/>
  <c r="C32"/>
  <c r="C33"/>
  <c r="C35"/>
  <c r="C36"/>
  <c r="C6"/>
  <c r="C6" i="2"/>
  <c r="B6"/>
  <c r="D8" i="5"/>
  <c r="E8"/>
  <c r="C8"/>
  <c r="H8"/>
  <c r="E9"/>
  <c r="E10"/>
  <c r="E11"/>
  <c r="G8"/>
  <c r="F8"/>
  <c r="E6" i="4"/>
  <c r="D6"/>
  <c r="C6"/>
  <c r="C100"/>
  <c r="D99"/>
  <c r="C99"/>
  <c r="D98"/>
  <c r="C98"/>
  <c r="C97"/>
  <c r="C96"/>
  <c r="C95"/>
  <c r="C94"/>
  <c r="C93"/>
  <c r="C92"/>
  <c r="C91"/>
  <c r="C90"/>
  <c r="C89"/>
  <c r="C88"/>
  <c r="C87"/>
  <c r="C86"/>
  <c r="C85"/>
  <c r="E84"/>
  <c r="D84"/>
  <c r="C84"/>
  <c r="E83"/>
  <c r="D83"/>
  <c r="C83"/>
  <c r="C82"/>
  <c r="C81"/>
  <c r="C80"/>
  <c r="C79"/>
  <c r="E78"/>
  <c r="C78"/>
  <c r="C77"/>
  <c r="D76"/>
  <c r="C76"/>
  <c r="C75"/>
  <c r="C74"/>
  <c r="C73"/>
  <c r="C72"/>
  <c r="C71"/>
  <c r="C70"/>
  <c r="D69"/>
  <c r="C69"/>
  <c r="E68"/>
  <c r="D68"/>
  <c r="C68"/>
  <c r="C67"/>
  <c r="C66"/>
  <c r="C65"/>
  <c r="C64"/>
  <c r="E63"/>
  <c r="C63"/>
  <c r="C62"/>
  <c r="C61"/>
  <c r="C60"/>
  <c r="C59"/>
  <c r="C58"/>
  <c r="C57"/>
  <c r="C56"/>
  <c r="C55"/>
  <c r="C54"/>
  <c r="C53"/>
  <c r="E52"/>
  <c r="C52"/>
  <c r="C51"/>
  <c r="C50"/>
  <c r="C49"/>
  <c r="C48"/>
  <c r="C47"/>
  <c r="C46"/>
  <c r="C45"/>
  <c r="C44"/>
  <c r="E43"/>
  <c r="C43"/>
  <c r="C42"/>
  <c r="C41"/>
  <c r="C40"/>
  <c r="C39"/>
  <c r="C38"/>
  <c r="D37"/>
  <c r="C37"/>
  <c r="C36"/>
  <c r="C35"/>
  <c r="E34"/>
  <c r="C34"/>
  <c r="C33"/>
  <c r="C32"/>
  <c r="E31"/>
  <c r="D31"/>
  <c r="C31"/>
  <c r="D30"/>
  <c r="C30"/>
  <c r="C29"/>
  <c r="C28"/>
  <c r="C27"/>
  <c r="C26"/>
  <c r="C25"/>
  <c r="C24"/>
  <c r="D23"/>
  <c r="C23"/>
  <c r="D22"/>
  <c r="C22"/>
  <c r="C21"/>
  <c r="C20"/>
  <c r="C19"/>
  <c r="C18"/>
  <c r="C17"/>
  <c r="C16"/>
  <c r="C15"/>
  <c r="C14"/>
  <c r="C13"/>
  <c r="C12"/>
  <c r="C11"/>
  <c r="D10"/>
  <c r="C10"/>
  <c r="C9"/>
  <c r="C8"/>
  <c r="E7"/>
  <c r="D7"/>
  <c r="C7"/>
  <c r="E34" i="8"/>
  <c r="F34"/>
  <c r="D32"/>
  <c r="D33"/>
  <c r="D31"/>
  <c r="E30"/>
  <c r="F30"/>
  <c r="D27"/>
  <c r="D7"/>
  <c r="D8"/>
  <c r="D9"/>
  <c r="D10"/>
  <c r="D11"/>
  <c r="D12"/>
  <c r="D13"/>
  <c r="D14"/>
  <c r="D15"/>
  <c r="D16"/>
  <c r="D17"/>
  <c r="D18"/>
  <c r="D19"/>
  <c r="D20"/>
  <c r="D21"/>
  <c r="D22"/>
  <c r="D23"/>
  <c r="D24"/>
  <c r="D25"/>
  <c r="D26"/>
  <c r="D28"/>
  <c r="D29"/>
  <c r="D30"/>
  <c r="B34"/>
  <c r="B30"/>
  <c r="E70" i="7"/>
  <c r="E9"/>
  <c r="E80"/>
  <c r="E86"/>
  <c r="E85"/>
  <c r="E104"/>
  <c r="E103"/>
  <c r="E8"/>
  <c r="D12"/>
  <c r="D9"/>
  <c r="D25"/>
  <c r="D24"/>
  <c r="D33"/>
  <c r="D39"/>
  <c r="D32"/>
  <c r="D71"/>
  <c r="D78"/>
  <c r="D70"/>
  <c r="D86"/>
  <c r="D85"/>
  <c r="D101"/>
  <c r="D100"/>
  <c r="D8"/>
  <c r="C8"/>
  <c r="E65"/>
  <c r="E54"/>
  <c r="E45"/>
  <c r="E36"/>
  <c r="E33"/>
  <c r="C10"/>
  <c r="C11"/>
  <c r="C12"/>
  <c r="C13"/>
  <c r="C14"/>
  <c r="C15"/>
  <c r="C16"/>
  <c r="C17"/>
  <c r="C18"/>
  <c r="C19"/>
  <c r="C20"/>
  <c r="C21"/>
  <c r="C22"/>
  <c r="C23"/>
  <c r="C24"/>
  <c r="C25"/>
  <c r="C26"/>
  <c r="C27"/>
  <c r="C28"/>
  <c r="C29"/>
  <c r="C30"/>
  <c r="C31"/>
  <c r="C32"/>
  <c r="C33"/>
  <c r="C34"/>
  <c r="C35"/>
  <c r="C36"/>
  <c r="C37"/>
  <c r="C38"/>
  <c r="C39"/>
  <c r="C40"/>
  <c r="C41"/>
  <c r="C42"/>
  <c r="C43"/>
  <c r="C44"/>
  <c r="C45"/>
  <c r="C46"/>
  <c r="C47"/>
  <c r="C48"/>
  <c r="C49"/>
  <c r="C50"/>
  <c r="C51"/>
  <c r="C52"/>
  <c r="C53"/>
  <c r="C54"/>
  <c r="C55"/>
  <c r="C56"/>
  <c r="C57"/>
  <c r="C58"/>
  <c r="C59"/>
  <c r="C60"/>
  <c r="C61"/>
  <c r="C62"/>
  <c r="C63"/>
  <c r="C64"/>
  <c r="C65"/>
  <c r="C66"/>
  <c r="C67"/>
  <c r="C68"/>
  <c r="C69"/>
  <c r="C70"/>
  <c r="C71"/>
  <c r="C72"/>
  <c r="C73"/>
  <c r="C74"/>
  <c r="C75"/>
  <c r="C76"/>
  <c r="C77"/>
  <c r="C78"/>
  <c r="C79"/>
  <c r="C80"/>
  <c r="C81"/>
  <c r="C82"/>
  <c r="C83"/>
  <c r="C84"/>
  <c r="C85"/>
  <c r="C86"/>
  <c r="C87"/>
  <c r="C88"/>
  <c r="C89"/>
  <c r="C90"/>
  <c r="C91"/>
  <c r="C92"/>
  <c r="C93"/>
  <c r="C94"/>
  <c r="C95"/>
  <c r="C96"/>
  <c r="C97"/>
  <c r="C98"/>
  <c r="C99"/>
  <c r="C100"/>
  <c r="C101"/>
  <c r="C102"/>
  <c r="C103"/>
  <c r="C104"/>
  <c r="C105"/>
  <c r="C106"/>
  <c r="C107"/>
  <c r="C9"/>
  <c r="C8" i="6"/>
  <c r="C102"/>
  <c r="C103"/>
  <c r="C84"/>
  <c r="C85"/>
  <c r="C79"/>
  <c r="C69"/>
  <c r="C70"/>
  <c r="C31"/>
  <c r="C64"/>
  <c r="C53"/>
  <c r="C51"/>
  <c r="C44"/>
  <c r="C38"/>
  <c r="C35"/>
  <c r="C32"/>
  <c r="C23"/>
  <c r="C27"/>
  <c r="C24"/>
  <c r="C9"/>
  <c r="C17"/>
  <c r="C18"/>
  <c r="C15"/>
  <c r="C12"/>
  <c r="C10"/>
  <c r="D30" i="3"/>
  <c r="B33"/>
</calcChain>
</file>

<file path=xl/sharedStrings.xml><?xml version="1.0" encoding="utf-8"?>
<sst xmlns="http://schemas.openxmlformats.org/spreadsheetml/2006/main" count="819" uniqueCount="384">
  <si>
    <t>单位：万元</t>
    <phoneticPr fontId="3" type="noConversion"/>
  </si>
  <si>
    <t>决算数</t>
  </si>
  <si>
    <t>二、上级补助收入</t>
  </si>
  <si>
    <t>三、事业收入</t>
  </si>
  <si>
    <t>四、经营收入</t>
  </si>
  <si>
    <t>六、其他收入</t>
  </si>
  <si>
    <t>本年收入合计</t>
    <phoneticPr fontId="3" type="noConversion"/>
  </si>
  <si>
    <t>本年支出合计</t>
  </si>
  <si>
    <t>用事业基金弥补收支差额</t>
    <phoneticPr fontId="3" type="noConversion"/>
  </si>
  <si>
    <t>结余分配</t>
    <phoneticPr fontId="3" type="noConversion"/>
  </si>
  <si>
    <t>年末结转和结余</t>
    <phoneticPr fontId="3" type="noConversion"/>
  </si>
  <si>
    <t>合计</t>
    <phoneticPr fontId="3" type="noConversion"/>
  </si>
  <si>
    <t>合计</t>
    <phoneticPr fontId="3" type="noConversion"/>
  </si>
  <si>
    <t>决算数</t>
    <phoneticPr fontId="3" type="noConversion"/>
  </si>
  <si>
    <t>基本支出</t>
    <phoneticPr fontId="3" type="noConversion"/>
  </si>
  <si>
    <t>项目支出</t>
    <phoneticPr fontId="3" type="noConversion"/>
  </si>
  <si>
    <t>合  计</t>
    <phoneticPr fontId="3" type="noConversion"/>
  </si>
  <si>
    <t>五、附属单位上缴收入</t>
    <phoneticPr fontId="2" type="noConversion"/>
  </si>
  <si>
    <t>年初结转和结余</t>
    <phoneticPr fontId="3" type="noConversion"/>
  </si>
  <si>
    <t>单位：万元</t>
    <phoneticPr fontId="3" type="noConversion"/>
  </si>
  <si>
    <t>科目编码</t>
  </si>
  <si>
    <t>合计</t>
    <phoneticPr fontId="3" type="noConversion"/>
  </si>
  <si>
    <t>基本支出</t>
    <phoneticPr fontId="3" type="noConversion"/>
  </si>
  <si>
    <t>项目支出</t>
    <phoneticPr fontId="3" type="noConversion"/>
  </si>
  <si>
    <t>公开01表</t>
    <phoneticPr fontId="3" type="noConversion"/>
  </si>
  <si>
    <t>项目</t>
  </si>
  <si>
    <t/>
  </si>
  <si>
    <t>本年收入合计</t>
  </si>
  <si>
    <t>财政拨款收入</t>
  </si>
  <si>
    <t>上级补助收入</t>
  </si>
  <si>
    <t>事业收入</t>
  </si>
  <si>
    <t>经营收入</t>
  </si>
  <si>
    <t>附属单位上缴收入</t>
  </si>
  <si>
    <t>其他收入</t>
  </si>
  <si>
    <t>科目名称</t>
  </si>
  <si>
    <t>小计</t>
  </si>
  <si>
    <t>合计</t>
  </si>
  <si>
    <t>201</t>
  </si>
  <si>
    <t>一般公共服务支出</t>
  </si>
  <si>
    <t>20132</t>
  </si>
  <si>
    <t>2013202</t>
  </si>
  <si>
    <t>社会保障和就业支出</t>
  </si>
  <si>
    <t>城乡社区支出</t>
  </si>
  <si>
    <t>公开02表</t>
    <phoneticPr fontId="2" type="noConversion"/>
  </si>
  <si>
    <t>单位：万元</t>
    <phoneticPr fontId="2" type="noConversion"/>
  </si>
  <si>
    <t>基本支出</t>
  </si>
  <si>
    <t>项目支出</t>
  </si>
  <si>
    <t>上缴上级支出</t>
  </si>
  <si>
    <t>经营支出</t>
  </si>
  <si>
    <t>对附属单位补助支出</t>
  </si>
  <si>
    <t>公开03表</t>
    <phoneticPr fontId="2" type="noConversion"/>
  </si>
  <si>
    <t>项    目</t>
  </si>
  <si>
    <t>一般公共预算财政拨款</t>
  </si>
  <si>
    <t>政府性基金预算财政拨款</t>
  </si>
  <si>
    <t>一、一般公共预算财政拨款</t>
  </si>
  <si>
    <t>一、一般公共服务支出</t>
  </si>
  <si>
    <t>二、政府性基金预算财政拨款</t>
  </si>
  <si>
    <t>二、外交支出</t>
  </si>
  <si>
    <t>三、国防支出</t>
  </si>
  <si>
    <t>四、公共安全支出</t>
  </si>
  <si>
    <t>五、教育支出</t>
  </si>
  <si>
    <t>六、科学技术支出</t>
  </si>
  <si>
    <t>—</t>
  </si>
  <si>
    <t>年初财政拨款结转和结余</t>
  </si>
  <si>
    <t>年末财政拨款结转和结余</t>
  </si>
  <si>
    <t>总计</t>
  </si>
  <si>
    <t>公开04表</t>
    <phoneticPr fontId="2" type="noConversion"/>
  </si>
  <si>
    <t>项目(按“项”级功能分类科目)</t>
    <phoneticPr fontId="3" type="noConversion"/>
  </si>
  <si>
    <t>项目(按“项”级功能分类科目)</t>
    <phoneticPr fontId="2" type="noConversion"/>
  </si>
  <si>
    <t>决算数</t>
    <phoneticPr fontId="2" type="noConversion"/>
  </si>
  <si>
    <t>项  目</t>
  </si>
  <si>
    <t>项目</t>
    <phoneticPr fontId="2" type="noConversion"/>
  </si>
  <si>
    <t>功能分类科目编码</t>
    <phoneticPr fontId="2" type="noConversion"/>
  </si>
  <si>
    <t>功能分类科目</t>
    <phoneticPr fontId="2" type="noConversion"/>
  </si>
  <si>
    <t>功能分类科目编码</t>
    <phoneticPr fontId="3" type="noConversion"/>
  </si>
  <si>
    <t>公开05表</t>
    <phoneticPr fontId="2" type="noConversion"/>
  </si>
  <si>
    <t>项目(按“项”级功能分类科目)</t>
    <phoneticPr fontId="2" type="noConversion"/>
  </si>
  <si>
    <t>年初结转和结余</t>
    <phoneticPr fontId="3" type="noConversion"/>
  </si>
  <si>
    <t>本年收入</t>
    <phoneticPr fontId="3" type="noConversion"/>
  </si>
  <si>
    <t>本年支出</t>
    <phoneticPr fontId="3" type="noConversion"/>
  </si>
  <si>
    <t>年末结转和结余</t>
    <phoneticPr fontId="3" type="noConversion"/>
  </si>
  <si>
    <t>人员经费</t>
  </si>
  <si>
    <t>公用经费</t>
  </si>
  <si>
    <t>工资福利支出</t>
  </si>
  <si>
    <t xml:space="preserve">  基本工资</t>
  </si>
  <si>
    <t xml:space="preserve">  津贴补贴</t>
  </si>
  <si>
    <t>商品和服务支出</t>
  </si>
  <si>
    <t xml:space="preserve">  办公费</t>
  </si>
  <si>
    <t xml:space="preserve">  水费</t>
  </si>
  <si>
    <t xml:space="preserve">  电费</t>
  </si>
  <si>
    <t xml:space="preserve">  邮电费</t>
  </si>
  <si>
    <t>对个人和家庭的补助</t>
  </si>
  <si>
    <t>合计</t>
    <phoneticPr fontId="2" type="noConversion"/>
  </si>
  <si>
    <t>经济分类科目（按“款”级功能分类科目</t>
    <phoneticPr fontId="2" type="noConversion"/>
  </si>
  <si>
    <t>收入</t>
    <phoneticPr fontId="3" type="noConversion"/>
  </si>
  <si>
    <t>支出</t>
    <phoneticPr fontId="3" type="noConversion"/>
  </si>
  <si>
    <t>公开06表</t>
    <phoneticPr fontId="2" type="noConversion"/>
  </si>
  <si>
    <t>公开07表</t>
    <phoneticPr fontId="3" type="noConversion"/>
  </si>
  <si>
    <t>项目</t>
    <phoneticPr fontId="2" type="noConversion"/>
  </si>
  <si>
    <t>一、财政拨款收入</t>
    <phoneticPr fontId="3" type="noConversion"/>
  </si>
  <si>
    <t>预算数</t>
  </si>
  <si>
    <t>一、“三公”经费支出</t>
  </si>
  <si>
    <t>二、机关运行经费</t>
  </si>
  <si>
    <t>（一）支出合计</t>
  </si>
  <si>
    <t>（一）行政单位</t>
  </si>
  <si>
    <t xml:space="preserve">  1．因公出国（境）费</t>
  </si>
  <si>
    <t>（二）参照公务员法管理事业单位</t>
  </si>
  <si>
    <t xml:space="preserve">  2．公务用车购置及运行维护费</t>
  </si>
  <si>
    <t>　</t>
  </si>
  <si>
    <t xml:space="preserve">    （1）公务用车购置费</t>
  </si>
  <si>
    <t>三、国有资产占用情况</t>
  </si>
  <si>
    <t xml:space="preserve">    （2）公务用车运行维护费</t>
  </si>
  <si>
    <t>（一）车辆数合计（辆）</t>
  </si>
  <si>
    <t xml:space="preserve">  3．公务接待费</t>
  </si>
  <si>
    <t xml:space="preserve">    （1）国内接待费</t>
  </si>
  <si>
    <t xml:space="preserve">         其中：外事接待费</t>
  </si>
  <si>
    <t xml:space="preserve">    （2）国（境）外接待费</t>
  </si>
  <si>
    <t>（二）相关统计数</t>
  </si>
  <si>
    <t xml:space="preserve">  1．因公出国（境）团组数（个）</t>
  </si>
  <si>
    <t>（二）单价50万元以上通用设备（台，套）</t>
  </si>
  <si>
    <t xml:space="preserve">  2．因公出国（境）人次数（人）</t>
  </si>
  <si>
    <t>（三）单价100万元以上专用设备（台，套）</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</si>
  <si>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</si>
  <si>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</si>
  <si>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</si>
  <si>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</si>
  <si>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</si>
  <si>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</si>
  <si>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</si>
  <si>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</si>
  <si>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公开08表</t>
    <phoneticPr fontId="3" type="noConversion"/>
  </si>
  <si>
    <t xml:space="preserve">      </t>
    <phoneticPr fontId="2" type="noConversion"/>
  </si>
  <si>
    <t xml:space="preserve">     </t>
    <phoneticPr fontId="2" type="noConversion"/>
  </si>
  <si>
    <t>备注：本表反映部门本年度各项支出情况。</t>
    <phoneticPr fontId="2" type="noConversion"/>
  </si>
  <si>
    <t>备注：本表反映部门本年度一般公共预算财政拨款和政府性基金财政拨款的总收支和年末结转结余情况。</t>
    <phoneticPr fontId="2" type="noConversion"/>
  </si>
  <si>
    <t>备注：本表反映部门本年度一般公共预算财政拨款实际支出情况。</t>
    <phoneticPr fontId="2" type="noConversion"/>
  </si>
  <si>
    <t>备注：本表反映部门本年度一般公共预算财政拨款基本支出明细情况。</t>
    <phoneticPr fontId="2" type="noConversion"/>
  </si>
  <si>
    <t>备注：本表反映部门本年度政府性基金预算财政拨款收入支出及结转结余情况。</t>
    <phoneticPr fontId="2" type="noConversion"/>
  </si>
  <si>
    <t>备注：年初预算数为“三公”经费年初预算数，决算数是包括当年财政拨款预算和以前年度结转结余资金安排的实际支出。</t>
    <phoneticPr fontId="2" type="noConversion"/>
  </si>
  <si>
    <t xml:space="preserve">    基本支出结转</t>
  </si>
  <si>
    <t xml:space="preserve">    项目支出结转和结余</t>
  </si>
  <si>
    <t xml:space="preserve">  1.副部（省）级及以上领导用车</t>
  </si>
  <si>
    <t xml:space="preserve">  2.主要领导干部用车</t>
  </si>
  <si>
    <t xml:space="preserve">  3.机要通信用车</t>
  </si>
  <si>
    <t xml:space="preserve">  4.应急保障用车</t>
  </si>
  <si>
    <t xml:space="preserve">  5.执法执勤用车</t>
  </si>
  <si>
    <t xml:space="preserve">  6.特种专业技术用车</t>
  </si>
  <si>
    <t xml:space="preserve">  7.离退休干部用车</t>
  </si>
  <si>
    <t xml:space="preserve">  8.其他用车</t>
  </si>
  <si>
    <t>收入支出决算总表</t>
    <phoneticPr fontId="3" type="noConversion"/>
  </si>
  <si>
    <r>
      <t>本表为空的部门应将空表公开，并注明：</t>
    </r>
    <r>
      <rPr>
        <b/>
        <sz val="11"/>
        <color indexed="8"/>
        <rFont val="仿宋"/>
        <family val="3"/>
        <charset val="134"/>
      </rPr>
      <t>本单位无政府性基金收入，也没有使用政府性基金安排的支出，故本表无数据。</t>
    </r>
    <phoneticPr fontId="3" type="noConversion"/>
  </si>
  <si>
    <t>附件2</t>
    <phoneticPr fontId="2" type="noConversion"/>
  </si>
  <si>
    <t>收入决算表</t>
    <phoneticPr fontId="3" type="noConversion"/>
  </si>
  <si>
    <t>备注：本表反映部门本年度的总收支和年末结转结余等情况。</t>
    <phoneticPr fontId="2" type="noConversion"/>
  </si>
  <si>
    <t>支出决算表</t>
    <phoneticPr fontId="3" type="noConversion"/>
  </si>
  <si>
    <t>财政拨款收入支出决算总表</t>
    <phoneticPr fontId="3" type="noConversion"/>
  </si>
  <si>
    <t>一般公共预算财政拨款支出决算表</t>
    <phoneticPr fontId="3" type="noConversion"/>
  </si>
  <si>
    <t>政府性基金预算财政拨款收入支出决算表</t>
    <phoneticPr fontId="3" type="noConversion"/>
  </si>
  <si>
    <t>部门决算相关信息统计表</t>
    <phoneticPr fontId="3" type="noConversion"/>
  </si>
  <si>
    <t>一般公共预算财政拨款基本支出决算表</t>
    <phoneticPr fontId="3" type="noConversion"/>
  </si>
  <si>
    <t>2018年一般公共预算基本支出</t>
    <phoneticPr fontId="2" type="noConversion"/>
  </si>
  <si>
    <t>七、文化体育与传媒支出</t>
    <phoneticPr fontId="2" type="noConversion"/>
  </si>
  <si>
    <t>八、社会保障和就业支出</t>
    <phoneticPr fontId="2" type="noConversion"/>
  </si>
  <si>
    <t>九、医疗卫生与计划生育支出</t>
    <phoneticPr fontId="2" type="noConversion"/>
  </si>
  <si>
    <t>十、节能环保支出</t>
    <phoneticPr fontId="2" type="noConversion"/>
  </si>
  <si>
    <t>十一、城乡社区支出</t>
    <phoneticPr fontId="2" type="noConversion"/>
  </si>
  <si>
    <t>十二、农林水支出</t>
    <phoneticPr fontId="2" type="noConversion"/>
  </si>
  <si>
    <t>十三、交通运输支出</t>
    <phoneticPr fontId="2" type="noConversion"/>
  </si>
  <si>
    <t>十四、资源勘探信息等支出</t>
    <phoneticPr fontId="2" type="noConversion"/>
  </si>
  <si>
    <t>十五、商业服务业等支出</t>
    <phoneticPr fontId="2" type="noConversion"/>
  </si>
  <si>
    <t>十六、金融支出</t>
    <phoneticPr fontId="2" type="noConversion"/>
  </si>
  <si>
    <t>十七、援助其他地区支出</t>
    <phoneticPr fontId="2" type="noConversion"/>
  </si>
  <si>
    <t>十八、国土海洋气象等支出</t>
    <phoneticPr fontId="2" type="noConversion"/>
  </si>
  <si>
    <t>十九、住房保障支出</t>
    <phoneticPr fontId="2" type="noConversion"/>
  </si>
  <si>
    <t>二十、粮油物资储备支出</t>
    <phoneticPr fontId="2" type="noConversion"/>
  </si>
  <si>
    <t>二十一、其他支出</t>
    <phoneticPr fontId="2" type="noConversion"/>
  </si>
  <si>
    <t>二十二、债务还本支出</t>
    <phoneticPr fontId="2" type="noConversion"/>
  </si>
  <si>
    <t>二十三、债务付息支出</t>
    <phoneticPr fontId="2" type="noConversion"/>
  </si>
  <si>
    <t>公开部门：重庆市南岸区人民政府南坪街道办事处</t>
    <phoneticPr fontId="2" type="noConversion"/>
  </si>
  <si>
    <t>公开部门：重庆市南岸区人民政府南坪街道办事处</t>
    <phoneticPr fontId="2" type="noConversion"/>
  </si>
  <si>
    <t>20103</t>
  </si>
  <si>
    <t xml:space="preserve"> 政府办公厅（室）及相关机构事务</t>
    <phoneticPr fontId="2" type="noConversion"/>
  </si>
  <si>
    <t>2010301</t>
  </si>
  <si>
    <t xml:space="preserve">  行政运行</t>
  </si>
  <si>
    <t>2010302</t>
  </si>
  <si>
    <t xml:space="preserve">  一般行政管理事务</t>
  </si>
  <si>
    <t xml:space="preserve"> 组织事务</t>
    <phoneticPr fontId="2" type="noConversion"/>
  </si>
  <si>
    <t>206</t>
  </si>
  <si>
    <t>科学技术支出</t>
  </si>
  <si>
    <t>20607</t>
  </si>
  <si>
    <t>2060702</t>
  </si>
  <si>
    <t xml:space="preserve">  科普活动</t>
  </si>
  <si>
    <t>207</t>
  </si>
  <si>
    <t>文化体育与传媒支出</t>
  </si>
  <si>
    <t>20701</t>
  </si>
  <si>
    <t xml:space="preserve"> 文化</t>
    <phoneticPr fontId="2" type="noConversion"/>
  </si>
  <si>
    <t>208</t>
  </si>
  <si>
    <t>20801</t>
  </si>
  <si>
    <t xml:space="preserve"> 人力资源和社会保障管理事务</t>
    <phoneticPr fontId="2" type="noConversion"/>
  </si>
  <si>
    <t>20805</t>
  </si>
  <si>
    <t xml:space="preserve"> 行政事业单位离退休</t>
    <phoneticPr fontId="2" type="noConversion"/>
  </si>
  <si>
    <t>2080501</t>
  </si>
  <si>
    <t xml:space="preserve">  归口管理的行政单位离退休</t>
  </si>
  <si>
    <t>2080502</t>
  </si>
  <si>
    <t xml:space="preserve">  事业单位离退休</t>
  </si>
  <si>
    <t>2080505</t>
  </si>
  <si>
    <t xml:space="preserve">  机关事业单位基本养老保险缴费支出</t>
  </si>
  <si>
    <t>2080506</t>
  </si>
  <si>
    <t>20808</t>
  </si>
  <si>
    <t xml:space="preserve"> 抚恤</t>
    <phoneticPr fontId="2" type="noConversion"/>
  </si>
  <si>
    <t>2080899</t>
  </si>
  <si>
    <t xml:space="preserve">  其他优抚支出</t>
  </si>
  <si>
    <t>20819</t>
  </si>
  <si>
    <t xml:space="preserve"> 最低生活保障</t>
    <phoneticPr fontId="2" type="noConversion"/>
  </si>
  <si>
    <t>2081901</t>
  </si>
  <si>
    <t xml:space="preserve">  城市最低生活保障金支出</t>
  </si>
  <si>
    <t>20820</t>
  </si>
  <si>
    <t xml:space="preserve"> 临时救助</t>
    <phoneticPr fontId="2" type="noConversion"/>
  </si>
  <si>
    <t>2082001</t>
  </si>
  <si>
    <t xml:space="preserve">  临时救助支出</t>
  </si>
  <si>
    <t>20821</t>
  </si>
  <si>
    <t xml:space="preserve"> 特困人员救助供养</t>
    <phoneticPr fontId="2" type="noConversion"/>
  </si>
  <si>
    <t>2082101</t>
  </si>
  <si>
    <t xml:space="preserve">  城市特困人员救助供养支出</t>
  </si>
  <si>
    <t>20825</t>
  </si>
  <si>
    <t xml:space="preserve"> 其他生活救助</t>
    <phoneticPr fontId="2" type="noConversion"/>
  </si>
  <si>
    <t>2082501</t>
  </si>
  <si>
    <t xml:space="preserve">  其他城市生活救助</t>
  </si>
  <si>
    <t>20899</t>
  </si>
  <si>
    <t xml:space="preserve"> 其他社会保障和就业支出</t>
    <phoneticPr fontId="2" type="noConversion"/>
  </si>
  <si>
    <t>2089901</t>
  </si>
  <si>
    <t xml:space="preserve">  其他社会保障和就业支出</t>
  </si>
  <si>
    <t>210</t>
  </si>
  <si>
    <t>医疗卫生与计划生育支出</t>
    <phoneticPr fontId="2" type="noConversion"/>
  </si>
  <si>
    <t>21011</t>
  </si>
  <si>
    <t xml:space="preserve"> 行政事业单位医疗</t>
    <phoneticPr fontId="2" type="noConversion"/>
  </si>
  <si>
    <t>2101101</t>
  </si>
  <si>
    <t xml:space="preserve">  行政单位医疗</t>
  </si>
  <si>
    <t>2101102</t>
  </si>
  <si>
    <t xml:space="preserve">  事业单位医疗</t>
  </si>
  <si>
    <t>2101103</t>
  </si>
  <si>
    <t xml:space="preserve">  公务员医疗补助</t>
  </si>
  <si>
    <t>2101199</t>
  </si>
  <si>
    <t xml:space="preserve">  其他行政事业单位医疗支出</t>
  </si>
  <si>
    <t>21014</t>
  </si>
  <si>
    <t xml:space="preserve"> 优抚对象医疗</t>
    <phoneticPr fontId="2" type="noConversion"/>
  </si>
  <si>
    <t>2101401</t>
  </si>
  <si>
    <t xml:space="preserve">  优抚对象医疗补助</t>
  </si>
  <si>
    <t>21099</t>
  </si>
  <si>
    <t xml:space="preserve"> 其他医疗卫生与计划生育支出</t>
    <phoneticPr fontId="2" type="noConversion"/>
  </si>
  <si>
    <t>2109901</t>
  </si>
  <si>
    <t xml:space="preserve">  其他医疗卫生与计划生育支出</t>
  </si>
  <si>
    <t>211</t>
  </si>
  <si>
    <t>节能环保支出</t>
  </si>
  <si>
    <t>21111</t>
  </si>
  <si>
    <t xml:space="preserve"> 污染减排</t>
    <phoneticPr fontId="2" type="noConversion"/>
  </si>
  <si>
    <t>212</t>
  </si>
  <si>
    <t>21201</t>
  </si>
  <si>
    <t xml:space="preserve"> 城乡社区管理事务</t>
    <phoneticPr fontId="2" type="noConversion"/>
  </si>
  <si>
    <t>2120101</t>
  </si>
  <si>
    <t>2120104</t>
  </si>
  <si>
    <t xml:space="preserve">  城管执法</t>
  </si>
  <si>
    <t>2120199</t>
  </si>
  <si>
    <t xml:space="preserve">  其他城乡社区管理事务支出</t>
  </si>
  <si>
    <t>21205</t>
  </si>
  <si>
    <t xml:space="preserve"> 城乡社区环境卫生</t>
    <phoneticPr fontId="2" type="noConversion"/>
  </si>
  <si>
    <t>2120501</t>
  </si>
  <si>
    <t xml:space="preserve">  城乡社区环境卫生</t>
  </si>
  <si>
    <t>215</t>
  </si>
  <si>
    <t>资源勘探信息等支出</t>
  </si>
  <si>
    <t>21506</t>
  </si>
  <si>
    <t xml:space="preserve"> 安全生产监管</t>
    <phoneticPr fontId="2" type="noConversion"/>
  </si>
  <si>
    <t>2150699</t>
  </si>
  <si>
    <t xml:space="preserve">  其他安全生产监管支出</t>
  </si>
  <si>
    <t>221</t>
  </si>
  <si>
    <t>住房保障支出</t>
  </si>
  <si>
    <t>22102</t>
  </si>
  <si>
    <t xml:space="preserve"> 住房改革支出</t>
    <phoneticPr fontId="2" type="noConversion"/>
  </si>
  <si>
    <t>2210201</t>
  </si>
  <si>
    <t xml:space="preserve">  住房公积金</t>
  </si>
  <si>
    <t>229</t>
  </si>
  <si>
    <t>其他支出</t>
  </si>
  <si>
    <t>22960</t>
  </si>
  <si>
    <t xml:space="preserve"> 彩票公益金及对应专项债务收入安排的支出</t>
    <phoneticPr fontId="2" type="noConversion"/>
  </si>
  <si>
    <t>2296099</t>
  </si>
  <si>
    <t xml:space="preserve">  用于其他社会公益事业的彩票公益金支出</t>
  </si>
  <si>
    <t xml:space="preserve"> 人大事务</t>
    <phoneticPr fontId="3" type="noConversion"/>
  </si>
  <si>
    <t xml:space="preserve">  一般行政管理事务</t>
    <phoneticPr fontId="3" type="noConversion"/>
  </si>
  <si>
    <t>公共安全支出</t>
    <phoneticPr fontId="3" type="noConversion"/>
  </si>
  <si>
    <t xml:space="preserve"> 其他公共安全支出</t>
    <phoneticPr fontId="3" type="noConversion"/>
  </si>
  <si>
    <t xml:space="preserve">   其他公共安全支出</t>
    <phoneticPr fontId="3" type="noConversion"/>
  </si>
  <si>
    <t xml:space="preserve"> 科学技术普及</t>
    <phoneticPr fontId="3" type="noConversion"/>
  </si>
  <si>
    <t xml:space="preserve">  文化活动</t>
    <phoneticPr fontId="3" type="noConversion"/>
  </si>
  <si>
    <t xml:space="preserve">  其他文化支出</t>
    <phoneticPr fontId="3" type="noConversion"/>
  </si>
  <si>
    <t xml:space="preserve"> 体育</t>
    <phoneticPr fontId="3" type="noConversion"/>
  </si>
  <si>
    <t xml:space="preserve">  其他体育支出</t>
    <phoneticPr fontId="3" type="noConversion"/>
  </si>
  <si>
    <t xml:space="preserve"> 其他文化体育与传媒支出</t>
    <phoneticPr fontId="3" type="noConversion"/>
  </si>
  <si>
    <t xml:space="preserve">  其他文化体育与传媒支出</t>
    <phoneticPr fontId="3" type="noConversion"/>
  </si>
  <si>
    <t xml:space="preserve">  其他人力资源和社会保障管理事务支出</t>
    <phoneticPr fontId="3" type="noConversion"/>
  </si>
  <si>
    <t xml:space="preserve"> 民政管理事务</t>
    <phoneticPr fontId="3" type="noConversion"/>
  </si>
  <si>
    <t xml:space="preserve">  拥军优属</t>
    <phoneticPr fontId="3" type="noConversion"/>
  </si>
  <si>
    <t xml:space="preserve">  其他民政管理事务支出</t>
    <phoneticPr fontId="3" type="noConversion"/>
  </si>
  <si>
    <t>备注：本表反映部门本年度取得的各项收入情况。</t>
  </si>
  <si>
    <t xml:space="preserve">  机关事业单位职业年金缴费支出</t>
    <phoneticPr fontId="3" type="noConversion"/>
  </si>
  <si>
    <t xml:space="preserve">  其他行政事业单位离退休支出</t>
    <phoneticPr fontId="3" type="noConversion"/>
  </si>
  <si>
    <t xml:space="preserve">  死亡抚恤</t>
    <phoneticPr fontId="3" type="noConversion"/>
  </si>
  <si>
    <t xml:space="preserve">  伤残抚恤</t>
    <phoneticPr fontId="3" type="noConversion"/>
  </si>
  <si>
    <t xml:space="preserve">  在乡复员、退伍军人生活补助</t>
    <phoneticPr fontId="3" type="noConversion"/>
  </si>
  <si>
    <t xml:space="preserve">  义务兵优待</t>
    <phoneticPr fontId="3" type="noConversion"/>
  </si>
  <si>
    <t xml:space="preserve">  农村籍退役士兵老年生活补助</t>
    <phoneticPr fontId="3" type="noConversion"/>
  </si>
  <si>
    <t xml:space="preserve"> 退役安置</t>
    <phoneticPr fontId="3" type="noConversion"/>
  </si>
  <si>
    <t xml:space="preserve">  军队移交政府的离退休人员安置</t>
    <phoneticPr fontId="3" type="noConversion"/>
  </si>
  <si>
    <t xml:space="preserve"> 社会福利</t>
    <phoneticPr fontId="3" type="noConversion"/>
  </si>
  <si>
    <t xml:space="preserve">  儿童福利</t>
    <phoneticPr fontId="3" type="noConversion"/>
  </si>
  <si>
    <t xml:space="preserve">  老年福利</t>
    <phoneticPr fontId="3" type="noConversion"/>
  </si>
  <si>
    <t xml:space="preserve"> 自然灾害生活救助</t>
    <phoneticPr fontId="3" type="noConversion"/>
  </si>
  <si>
    <t xml:space="preserve">  地方自然灾害生活补助</t>
    <phoneticPr fontId="3" type="noConversion"/>
  </si>
  <si>
    <t xml:space="preserve">  其他农村生活救助</t>
    <phoneticPr fontId="3" type="noConversion"/>
  </si>
  <si>
    <t xml:space="preserve"> 污染防治</t>
    <phoneticPr fontId="3" type="noConversion"/>
  </si>
  <si>
    <t xml:space="preserve">  水体</t>
    <phoneticPr fontId="3" type="noConversion"/>
  </si>
  <si>
    <t xml:space="preserve">  其他污染减排支出</t>
    <phoneticPr fontId="3" type="noConversion"/>
  </si>
  <si>
    <t xml:space="preserve"> 城乡社区公共设施</t>
    <phoneticPr fontId="3" type="noConversion"/>
  </si>
  <si>
    <t xml:space="preserve">  其他城乡社区公共设施支出</t>
    <phoneticPr fontId="3" type="noConversion"/>
  </si>
  <si>
    <t>农林水支出</t>
    <phoneticPr fontId="3" type="noConversion"/>
  </si>
  <si>
    <t xml:space="preserve"> 其他农林水支出</t>
    <phoneticPr fontId="3" type="noConversion"/>
  </si>
  <si>
    <t xml:space="preserve">  其他农林水支出</t>
    <phoneticPr fontId="3" type="noConversion"/>
  </si>
  <si>
    <t xml:space="preserve"> 用于社会福利的彩票公益金支出</t>
    <phoneticPr fontId="3" type="noConversion"/>
  </si>
  <si>
    <t xml:space="preserve"> 用于教育事业的彩票公益金支出</t>
    <phoneticPr fontId="3" type="noConversion"/>
  </si>
  <si>
    <t xml:space="preserve">  其他科学技术普及支出</t>
    <phoneticPr fontId="2" type="noConversion"/>
  </si>
  <si>
    <t>公开部门：重庆市南岸区人民政府南坪街道办事处</t>
    <phoneticPr fontId="3" type="noConversion"/>
  </si>
  <si>
    <t>301</t>
    <phoneticPr fontId="2" type="noConversion"/>
  </si>
  <si>
    <t xml:space="preserve"> 30101</t>
    <phoneticPr fontId="2" type="noConversion"/>
  </si>
  <si>
    <t xml:space="preserve"> 30102</t>
    <phoneticPr fontId="2" type="noConversion"/>
  </si>
  <si>
    <t xml:space="preserve"> 30108</t>
    <phoneticPr fontId="2" type="noConversion"/>
  </si>
  <si>
    <t xml:space="preserve">  机关事业单位基本养老保险缴费</t>
  </si>
  <si>
    <t xml:space="preserve"> 30109</t>
    <phoneticPr fontId="2" type="noConversion"/>
  </si>
  <si>
    <t xml:space="preserve">  职业年金缴费</t>
  </si>
  <si>
    <t xml:space="preserve"> 30199</t>
    <phoneticPr fontId="2" type="noConversion"/>
  </si>
  <si>
    <t xml:space="preserve">  其他工资福利支出</t>
  </si>
  <si>
    <t>303</t>
    <phoneticPr fontId="2" type="noConversion"/>
  </si>
  <si>
    <t xml:space="preserve"> 30307</t>
    <phoneticPr fontId="2" type="noConversion"/>
  </si>
  <si>
    <t>302</t>
    <phoneticPr fontId="2" type="noConversion"/>
  </si>
  <si>
    <t xml:space="preserve"> 30201</t>
    <phoneticPr fontId="2" type="noConversion"/>
  </si>
  <si>
    <t xml:space="preserve"> 30205</t>
    <phoneticPr fontId="2" type="noConversion"/>
  </si>
  <si>
    <t xml:space="preserve"> 30206</t>
    <phoneticPr fontId="2" type="noConversion"/>
  </si>
  <si>
    <t xml:space="preserve"> 30207</t>
    <phoneticPr fontId="2" type="noConversion"/>
  </si>
  <si>
    <t xml:space="preserve"> 30209</t>
    <phoneticPr fontId="2" type="noConversion"/>
  </si>
  <si>
    <t xml:space="preserve">  物业管理费</t>
  </si>
  <si>
    <t xml:space="preserve"> 30213</t>
    <phoneticPr fontId="2" type="noConversion"/>
  </si>
  <si>
    <t xml:space="preserve">  维修(护)费</t>
  </si>
  <si>
    <t xml:space="preserve"> 30215</t>
    <phoneticPr fontId="2" type="noConversion"/>
  </si>
  <si>
    <t xml:space="preserve">  会议费</t>
  </si>
  <si>
    <t xml:space="preserve"> 30216</t>
    <phoneticPr fontId="2" type="noConversion"/>
  </si>
  <si>
    <t xml:space="preserve">  培训费</t>
  </si>
  <si>
    <t xml:space="preserve"> 30217</t>
    <phoneticPr fontId="2" type="noConversion"/>
  </si>
  <si>
    <t xml:space="preserve">  公务接待费</t>
  </si>
  <si>
    <t xml:space="preserve"> 30239</t>
    <phoneticPr fontId="2" type="noConversion"/>
  </si>
  <si>
    <t xml:space="preserve">  其他交通费用</t>
  </si>
  <si>
    <t xml:space="preserve"> 30299</t>
    <phoneticPr fontId="2" type="noConversion"/>
  </si>
  <si>
    <t xml:space="preserve">  其他商品和服务支出</t>
  </si>
  <si>
    <t xml:space="preserve"> 30103</t>
    <phoneticPr fontId="2" type="noConversion"/>
  </si>
  <si>
    <t xml:space="preserve">  奖金</t>
    <phoneticPr fontId="2" type="noConversion"/>
  </si>
  <si>
    <t xml:space="preserve"> 30107</t>
    <phoneticPr fontId="2" type="noConversion"/>
  </si>
  <si>
    <t xml:space="preserve">  绩效工资</t>
    <phoneticPr fontId="2" type="noConversion"/>
  </si>
  <si>
    <t xml:space="preserve"> 30110</t>
    <phoneticPr fontId="2" type="noConversion"/>
  </si>
  <si>
    <t xml:space="preserve">  职工基本医疗保险缴费</t>
    <phoneticPr fontId="2" type="noConversion"/>
  </si>
  <si>
    <t xml:space="preserve"> 30111</t>
    <phoneticPr fontId="2" type="noConversion"/>
  </si>
  <si>
    <t xml:space="preserve">  公务员医疗补助缴费</t>
    <phoneticPr fontId="2" type="noConversion"/>
  </si>
  <si>
    <t xml:space="preserve"> 30112</t>
    <phoneticPr fontId="2" type="noConversion"/>
  </si>
  <si>
    <t xml:space="preserve">  其他社会保障缴费</t>
    <phoneticPr fontId="2" type="noConversion"/>
  </si>
  <si>
    <t xml:space="preserve"> 30113</t>
    <phoneticPr fontId="2" type="noConversion"/>
  </si>
  <si>
    <t xml:space="preserve">  住房公积金</t>
    <phoneticPr fontId="2" type="noConversion"/>
  </si>
  <si>
    <t xml:space="preserve"> 30114</t>
    <phoneticPr fontId="2" type="noConversion"/>
  </si>
  <si>
    <t xml:space="preserve">  医疗费</t>
    <phoneticPr fontId="2" type="noConversion"/>
  </si>
  <si>
    <t xml:space="preserve"> 30305</t>
    <phoneticPr fontId="2" type="noConversion"/>
  </si>
  <si>
    <t xml:space="preserve">  生活补助</t>
    <phoneticPr fontId="2" type="noConversion"/>
  </si>
  <si>
    <t xml:space="preserve">  医疗费补助</t>
    <phoneticPr fontId="2" type="noConversion"/>
  </si>
  <si>
    <t xml:space="preserve"> 30211</t>
    <phoneticPr fontId="2" type="noConversion"/>
  </si>
  <si>
    <t xml:space="preserve">  差旅费</t>
    <phoneticPr fontId="2" type="noConversion"/>
  </si>
  <si>
    <t xml:space="preserve"> 30228</t>
    <phoneticPr fontId="2" type="noConversion"/>
  </si>
  <si>
    <t xml:space="preserve">  工会经费</t>
    <phoneticPr fontId="2" type="noConversion"/>
  </si>
  <si>
    <t>收入</t>
    <phoneticPr fontId="2" type="noConversion"/>
  </si>
  <si>
    <t>支出</t>
    <phoneticPr fontId="2" type="noConversion"/>
  </si>
  <si>
    <t>七、文化体育与传媒支出</t>
    <phoneticPr fontId="2" type="noConversion"/>
  </si>
</sst>
</file>

<file path=xl/styles.xml><?xml version="1.0" encoding="utf-8"?>
<styleSheet xmlns="http://schemas.openxmlformats.org/spreadsheetml/2006/main">
  <numFmts count="4">
    <numFmt numFmtId="176" formatCode="_(* #,##0.00_);_(* \(#,##0.00\);_(* &quot;-&quot;??_);_(@_)"/>
    <numFmt numFmtId="177" formatCode="_(\$* #,##0_);_(\$* \(#,##0\);_(\$* &quot;-&quot;_);_(@_)"/>
    <numFmt numFmtId="178" formatCode="0.00_);[Red]\(0.00\)"/>
    <numFmt numFmtId="179" formatCode="0.00_ "/>
  </numFmts>
  <fonts count="49">
    <font>
      <sz val="9"/>
      <color theme="1"/>
      <name val="宋体"/>
      <charset val="134"/>
      <scheme val="minor"/>
    </font>
    <font>
      <sz val="11"/>
      <color indexed="8"/>
      <name val="宋体"/>
      <charset val="134"/>
    </font>
    <font>
      <sz val="9"/>
      <name val="宋体"/>
      <charset val="134"/>
    </font>
    <font>
      <sz val="9"/>
      <name val="宋体"/>
      <charset val="134"/>
    </font>
    <font>
      <sz val="11"/>
      <name val="仿宋"/>
      <family val="3"/>
      <charset val="134"/>
    </font>
    <font>
      <sz val="11"/>
      <name val="黑体"/>
      <charset val="134"/>
    </font>
    <font>
      <sz val="11"/>
      <color indexed="8"/>
      <name val="宋体"/>
      <charset val="134"/>
    </font>
    <font>
      <sz val="11"/>
      <color indexed="9"/>
      <name val="宋体"/>
      <charset val="134"/>
    </font>
    <font>
      <sz val="11"/>
      <color indexed="42"/>
      <name val="宋体"/>
      <charset val="134"/>
    </font>
    <font>
      <b/>
      <sz val="15"/>
      <color indexed="56"/>
      <name val="宋体"/>
      <charset val="134"/>
    </font>
    <font>
      <b/>
      <sz val="13"/>
      <color indexed="56"/>
      <name val="宋体"/>
      <charset val="134"/>
    </font>
    <font>
      <b/>
      <sz val="11"/>
      <color indexed="56"/>
      <name val="宋体"/>
      <charset val="134"/>
    </font>
    <font>
      <b/>
      <sz val="18"/>
      <color indexed="56"/>
      <name val="宋体"/>
      <charset val="134"/>
    </font>
    <font>
      <sz val="11"/>
      <color indexed="20"/>
      <name val="宋体"/>
      <charset val="134"/>
    </font>
    <font>
      <sz val="10"/>
      <color indexed="8"/>
      <name val="Arial"/>
      <family val="2"/>
    </font>
    <font>
      <sz val="12"/>
      <name val="宋体"/>
      <charset val="134"/>
    </font>
    <font>
      <sz val="11"/>
      <color indexed="17"/>
      <name val="宋体"/>
      <charset val="134"/>
    </font>
    <font>
      <b/>
      <sz val="11"/>
      <color indexed="8"/>
      <name val="宋体"/>
      <charset val="134"/>
    </font>
    <font>
      <b/>
      <sz val="11"/>
      <color indexed="52"/>
      <name val="宋体"/>
      <charset val="134"/>
    </font>
    <font>
      <b/>
      <sz val="11"/>
      <color indexed="9"/>
      <name val="宋体"/>
      <charset val="134"/>
    </font>
    <font>
      <b/>
      <sz val="11"/>
      <color indexed="42"/>
      <name val="宋体"/>
      <charset val="134"/>
    </font>
    <font>
      <i/>
      <sz val="11"/>
      <color indexed="23"/>
      <name val="宋体"/>
      <charset val="134"/>
    </font>
    <font>
      <sz val="11"/>
      <color indexed="10"/>
      <name val="宋体"/>
      <charset val="134"/>
    </font>
    <font>
      <sz val="11"/>
      <color indexed="52"/>
      <name val="宋体"/>
      <charset val="134"/>
    </font>
    <font>
      <sz val="11"/>
      <color indexed="60"/>
      <name val="宋体"/>
      <charset val="134"/>
    </font>
    <font>
      <b/>
      <sz val="11"/>
      <color indexed="63"/>
      <name val="宋体"/>
      <charset val="134"/>
    </font>
    <font>
      <sz val="11"/>
      <color indexed="62"/>
      <name val="宋体"/>
      <charset val="134"/>
    </font>
    <font>
      <sz val="11"/>
      <color indexed="8"/>
      <name val="仿宋"/>
      <family val="3"/>
      <charset val="134"/>
    </font>
    <font>
      <sz val="11"/>
      <color indexed="8"/>
      <name val="黑体"/>
      <charset val="134"/>
    </font>
    <font>
      <b/>
      <sz val="11"/>
      <color indexed="8"/>
      <name val="仿宋"/>
      <family val="3"/>
      <charset val="134"/>
    </font>
    <font>
      <sz val="11"/>
      <color indexed="8"/>
      <name val="Arial"/>
      <family val="2"/>
    </font>
    <font>
      <sz val="18"/>
      <color indexed="8"/>
      <name val="华文中宋"/>
      <charset val="134"/>
    </font>
    <font>
      <sz val="12"/>
      <color indexed="8"/>
      <name val="Arial"/>
      <family val="2"/>
    </font>
    <font>
      <sz val="12"/>
      <color indexed="8"/>
      <name val="宋体"/>
      <charset val="134"/>
    </font>
    <font>
      <sz val="12"/>
      <color indexed="8"/>
      <name val="仿宋"/>
      <family val="3"/>
      <charset val="134"/>
    </font>
    <font>
      <b/>
      <sz val="12"/>
      <name val="楷体_GB2312"/>
      <family val="3"/>
      <charset val="134"/>
    </font>
    <font>
      <sz val="11"/>
      <color indexed="8"/>
      <name val="仿宋"/>
      <family val="3"/>
      <charset val="134"/>
    </font>
    <font>
      <sz val="11"/>
      <color indexed="8"/>
      <name val="黑体"/>
      <charset val="134"/>
    </font>
    <font>
      <sz val="11"/>
      <name val="宋体"/>
      <charset val="134"/>
    </font>
    <font>
      <sz val="11"/>
      <name val="华文中宋"/>
      <charset val="134"/>
    </font>
    <font>
      <sz val="18"/>
      <name val="华文中宋"/>
      <charset val="134"/>
    </font>
    <font>
      <sz val="11"/>
      <color indexed="8"/>
      <name val="宋体"/>
      <charset val="134"/>
    </font>
    <font>
      <b/>
      <sz val="11"/>
      <name val="仿宋"/>
      <family val="3"/>
      <charset val="134"/>
    </font>
    <font>
      <b/>
      <sz val="11"/>
      <name val="宋体"/>
      <charset val="134"/>
    </font>
    <font>
      <sz val="10"/>
      <name val="宋体"/>
      <charset val="134"/>
    </font>
    <font>
      <sz val="10"/>
      <color indexed="8"/>
      <name val="黑体"/>
      <charset val="134"/>
    </font>
    <font>
      <sz val="11"/>
      <color rgb="FF9C0006"/>
      <name val="宋体"/>
      <charset val="134"/>
      <scheme val="minor"/>
    </font>
    <font>
      <sz val="9"/>
      <color theme="1"/>
      <name val="宋体"/>
      <charset val="134"/>
      <scheme val="minor"/>
    </font>
    <font>
      <sz val="11"/>
      <color rgb="FF006100"/>
      <name val="宋体"/>
      <charset val="134"/>
      <scheme val="minor"/>
    </font>
  </fonts>
  <fills count="26">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22"/>
        <bgColor indexed="64"/>
      </patternFill>
    </fill>
    <fill>
      <patternFill patternType="solid">
        <fgColor indexed="55"/>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43"/>
        <bgColor indexed="64"/>
      </patternFill>
    </fill>
    <fill>
      <patternFill patternType="solid">
        <fgColor indexed="26"/>
        <bgColor indexed="64"/>
      </patternFill>
    </fill>
    <fill>
      <patternFill patternType="solid">
        <fgColor rgb="FFFFC7CE"/>
      </patternFill>
    </fill>
    <fill>
      <patternFill patternType="solid">
        <fgColor rgb="FFC6EFCE"/>
      </patternFill>
    </fill>
  </fills>
  <borders count="27">
    <border>
      <left/>
      <right/>
      <top/>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right style="thin">
        <color indexed="8"/>
      </right>
      <top style="thin">
        <color indexed="8"/>
      </top>
      <bottom/>
      <diagonal/>
    </border>
    <border>
      <left style="thin">
        <color indexed="8"/>
      </left>
      <right style="thin">
        <color indexed="8"/>
      </right>
      <top style="thin">
        <color indexed="8"/>
      </top>
      <bottom/>
      <diagonal/>
    </border>
    <border>
      <left/>
      <right style="thin">
        <color indexed="8"/>
      </right>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8"/>
      </bottom>
      <diagonal/>
    </border>
    <border>
      <left/>
      <right/>
      <top style="thin">
        <color indexed="64"/>
      </top>
      <bottom style="thin">
        <color indexed="8"/>
      </bottom>
      <diagonal/>
    </border>
    <border>
      <left/>
      <right style="thin">
        <color indexed="64"/>
      </right>
      <top style="thin">
        <color indexed="64"/>
      </top>
      <bottom style="thin">
        <color indexed="8"/>
      </bottom>
      <diagonal/>
    </border>
    <border>
      <left/>
      <right/>
      <top style="thin">
        <color indexed="64"/>
      </top>
      <bottom/>
      <diagonal/>
    </border>
  </borders>
  <cellStyleXfs count="598">
    <xf numFmtId="0" fontId="0" fillId="0" borderId="0">
      <alignment vertical="center"/>
    </xf>
    <xf numFmtId="0" fontId="6" fillId="2" borderId="0" applyNumberFormat="0" applyBorder="0" applyAlignment="0" applyProtection="0">
      <alignment vertical="center"/>
    </xf>
    <xf numFmtId="0" fontId="6" fillId="2" borderId="0" applyNumberFormat="0" applyBorder="0" applyAlignment="0" applyProtection="0">
      <alignment vertical="center"/>
    </xf>
    <xf numFmtId="0" fontId="6" fillId="2" borderId="0" applyNumberFormat="0" applyBorder="0" applyAlignment="0" applyProtection="0">
      <alignment vertical="center"/>
    </xf>
    <xf numFmtId="0" fontId="6" fillId="2" borderId="0" applyNumberFormat="0" applyBorder="0" applyAlignment="0" applyProtection="0">
      <alignment vertical="center"/>
    </xf>
    <xf numFmtId="0" fontId="6" fillId="2" borderId="0" applyNumberFormat="0" applyBorder="0" applyAlignment="0" applyProtection="0">
      <alignment vertical="center"/>
    </xf>
    <xf numFmtId="0" fontId="6" fillId="2" borderId="0" applyNumberFormat="0" applyBorder="0" applyAlignment="0" applyProtection="0">
      <alignment vertical="center"/>
    </xf>
    <xf numFmtId="0" fontId="6" fillId="2" borderId="0" applyNumberFormat="0" applyBorder="0" applyAlignment="0" applyProtection="0">
      <alignment vertical="center"/>
    </xf>
    <xf numFmtId="0" fontId="6" fillId="2" borderId="0" applyNumberFormat="0" applyBorder="0" applyAlignment="0" applyProtection="0">
      <alignment vertical="center"/>
    </xf>
    <xf numFmtId="0" fontId="6" fillId="2" borderId="0" applyNumberFormat="0" applyBorder="0" applyAlignment="0" applyProtection="0">
      <alignment vertical="center"/>
    </xf>
    <xf numFmtId="0" fontId="6" fillId="2" borderId="0" applyNumberFormat="0" applyBorder="0" applyAlignment="0" applyProtection="0">
      <alignment vertical="center"/>
    </xf>
    <xf numFmtId="0" fontId="6" fillId="2" borderId="0" applyNumberFormat="0" applyBorder="0" applyAlignment="0" applyProtection="0">
      <alignment vertical="center"/>
    </xf>
    <xf numFmtId="0" fontId="6" fillId="2" borderId="0" applyNumberFormat="0" applyBorder="0" applyAlignment="0" applyProtection="0">
      <alignment vertical="center"/>
    </xf>
    <xf numFmtId="0" fontId="6" fillId="2" borderId="0" applyNumberFormat="0" applyBorder="0" applyAlignment="0" applyProtection="0">
      <alignment vertical="center"/>
    </xf>
    <xf numFmtId="0" fontId="6" fillId="2" borderId="0" applyNumberFormat="0" applyBorder="0" applyAlignment="0" applyProtection="0">
      <alignment vertical="center"/>
    </xf>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6" borderId="0" applyNumberFormat="0" applyBorder="0" applyAlignment="0" applyProtection="0">
      <alignment vertical="center"/>
    </xf>
    <xf numFmtId="0" fontId="6" fillId="6" borderId="0" applyNumberFormat="0" applyBorder="0" applyAlignment="0" applyProtection="0">
      <alignment vertical="center"/>
    </xf>
    <xf numFmtId="0" fontId="6" fillId="6" borderId="0" applyNumberFormat="0" applyBorder="0" applyAlignment="0" applyProtection="0">
      <alignment vertical="center"/>
    </xf>
    <xf numFmtId="0" fontId="6" fillId="6" borderId="0" applyNumberFormat="0" applyBorder="0" applyAlignment="0" applyProtection="0">
      <alignment vertical="center"/>
    </xf>
    <xf numFmtId="0" fontId="6" fillId="6" borderId="0" applyNumberFormat="0" applyBorder="0" applyAlignment="0" applyProtection="0">
      <alignment vertical="center"/>
    </xf>
    <xf numFmtId="0" fontId="6" fillId="6" borderId="0" applyNumberFormat="0" applyBorder="0" applyAlignment="0" applyProtection="0">
      <alignment vertical="center"/>
    </xf>
    <xf numFmtId="0" fontId="6" fillId="6" borderId="0" applyNumberFormat="0" applyBorder="0" applyAlignment="0" applyProtection="0">
      <alignment vertical="center"/>
    </xf>
    <xf numFmtId="0" fontId="6" fillId="6" borderId="0" applyNumberFormat="0" applyBorder="0" applyAlignment="0" applyProtection="0">
      <alignment vertical="center"/>
    </xf>
    <xf numFmtId="0" fontId="6" fillId="6" borderId="0" applyNumberFormat="0" applyBorder="0" applyAlignment="0" applyProtection="0">
      <alignment vertical="center"/>
    </xf>
    <xf numFmtId="0" fontId="6" fillId="6" borderId="0" applyNumberFormat="0" applyBorder="0" applyAlignment="0" applyProtection="0">
      <alignment vertical="center"/>
    </xf>
    <xf numFmtId="0" fontId="6" fillId="6" borderId="0" applyNumberFormat="0" applyBorder="0" applyAlignment="0" applyProtection="0">
      <alignment vertical="center"/>
    </xf>
    <xf numFmtId="0" fontId="6" fillId="6" borderId="0" applyNumberFormat="0" applyBorder="0" applyAlignment="0" applyProtection="0">
      <alignment vertical="center"/>
    </xf>
    <xf numFmtId="0" fontId="6" fillId="6"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7" borderId="0" applyNumberFormat="0" applyBorder="0" applyAlignment="0" applyProtection="0">
      <alignment vertical="center"/>
    </xf>
    <xf numFmtId="0" fontId="6" fillId="7" borderId="0" applyNumberFormat="0" applyBorder="0" applyAlignment="0" applyProtection="0">
      <alignment vertical="center"/>
    </xf>
    <xf numFmtId="0" fontId="6" fillId="7" borderId="0" applyNumberFormat="0" applyBorder="0" applyAlignment="0" applyProtection="0">
      <alignment vertical="center"/>
    </xf>
    <xf numFmtId="0" fontId="6" fillId="7" borderId="0" applyNumberFormat="0" applyBorder="0" applyAlignment="0" applyProtection="0">
      <alignment vertical="center"/>
    </xf>
    <xf numFmtId="0" fontId="6" fillId="7" borderId="0" applyNumberFormat="0" applyBorder="0" applyAlignment="0" applyProtection="0">
      <alignment vertical="center"/>
    </xf>
    <xf numFmtId="0" fontId="6" fillId="7" borderId="0" applyNumberFormat="0" applyBorder="0" applyAlignment="0" applyProtection="0">
      <alignment vertical="center"/>
    </xf>
    <xf numFmtId="0" fontId="6" fillId="7" borderId="0" applyNumberFormat="0" applyBorder="0" applyAlignment="0" applyProtection="0">
      <alignment vertical="center"/>
    </xf>
    <xf numFmtId="0" fontId="6" fillId="7" borderId="0" applyNumberFormat="0" applyBorder="0" applyAlignment="0" applyProtection="0">
      <alignment vertical="center"/>
    </xf>
    <xf numFmtId="0" fontId="6" fillId="7" borderId="0" applyNumberFormat="0" applyBorder="0" applyAlignment="0" applyProtection="0">
      <alignment vertical="center"/>
    </xf>
    <xf numFmtId="0" fontId="6" fillId="7" borderId="0" applyNumberFormat="0" applyBorder="0" applyAlignment="0" applyProtection="0">
      <alignment vertical="center"/>
    </xf>
    <xf numFmtId="0" fontId="6" fillId="7" borderId="0" applyNumberFormat="0" applyBorder="0" applyAlignment="0" applyProtection="0">
      <alignment vertical="center"/>
    </xf>
    <xf numFmtId="0" fontId="6" fillId="7" borderId="0" applyNumberFormat="0" applyBorder="0" applyAlignment="0" applyProtection="0">
      <alignment vertical="center"/>
    </xf>
    <xf numFmtId="0" fontId="6" fillId="7"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8" borderId="0" applyNumberFormat="0" applyBorder="0" applyAlignment="0" applyProtection="0">
      <alignment vertical="center"/>
    </xf>
    <xf numFmtId="0" fontId="6" fillId="8" borderId="0" applyNumberFormat="0" applyBorder="0" applyAlignment="0" applyProtection="0">
      <alignment vertical="center"/>
    </xf>
    <xf numFmtId="0" fontId="6" fillId="8" borderId="0" applyNumberFormat="0" applyBorder="0" applyAlignment="0" applyProtection="0">
      <alignment vertical="center"/>
    </xf>
    <xf numFmtId="0" fontId="6" fillId="8" borderId="0" applyNumberFormat="0" applyBorder="0" applyAlignment="0" applyProtection="0">
      <alignment vertical="center"/>
    </xf>
    <xf numFmtId="0" fontId="6" fillId="8" borderId="0" applyNumberFormat="0" applyBorder="0" applyAlignment="0" applyProtection="0">
      <alignment vertical="center"/>
    </xf>
    <xf numFmtId="0" fontId="6" fillId="8" borderId="0" applyNumberFormat="0" applyBorder="0" applyAlignment="0" applyProtection="0">
      <alignment vertical="center"/>
    </xf>
    <xf numFmtId="0" fontId="6" fillId="8" borderId="0" applyNumberFormat="0" applyBorder="0" applyAlignment="0" applyProtection="0">
      <alignment vertical="center"/>
    </xf>
    <xf numFmtId="0" fontId="6" fillId="8" borderId="0" applyNumberFormat="0" applyBorder="0" applyAlignment="0" applyProtection="0">
      <alignment vertical="center"/>
    </xf>
    <xf numFmtId="0" fontId="6" fillId="8" borderId="0" applyNumberFormat="0" applyBorder="0" applyAlignment="0" applyProtection="0">
      <alignment vertical="center"/>
    </xf>
    <xf numFmtId="0" fontId="6" fillId="8" borderId="0" applyNumberFormat="0" applyBorder="0" applyAlignment="0" applyProtection="0">
      <alignment vertical="center"/>
    </xf>
    <xf numFmtId="0" fontId="6" fillId="8" borderId="0" applyNumberFormat="0" applyBorder="0" applyAlignment="0" applyProtection="0">
      <alignment vertical="center"/>
    </xf>
    <xf numFmtId="0" fontId="6" fillId="8" borderId="0" applyNumberFormat="0" applyBorder="0" applyAlignment="0" applyProtection="0">
      <alignment vertical="center"/>
    </xf>
    <xf numFmtId="0" fontId="6" fillId="8"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8" borderId="0" applyNumberFormat="0" applyBorder="0" applyAlignment="0" applyProtection="0">
      <alignment vertical="center"/>
    </xf>
    <xf numFmtId="0" fontId="6" fillId="8" borderId="0" applyNumberFormat="0" applyBorder="0" applyAlignment="0" applyProtection="0">
      <alignment vertical="center"/>
    </xf>
    <xf numFmtId="0" fontId="6" fillId="8" borderId="0" applyNumberFormat="0" applyBorder="0" applyAlignment="0" applyProtection="0">
      <alignment vertical="center"/>
    </xf>
    <xf numFmtId="0" fontId="6" fillId="8" borderId="0" applyNumberFormat="0" applyBorder="0" applyAlignment="0" applyProtection="0">
      <alignment vertical="center"/>
    </xf>
    <xf numFmtId="0" fontId="6" fillId="8" borderId="0" applyNumberFormat="0" applyBorder="0" applyAlignment="0" applyProtection="0">
      <alignment vertical="center"/>
    </xf>
    <xf numFmtId="0" fontId="6" fillId="8" borderId="0" applyNumberFormat="0" applyBorder="0" applyAlignment="0" applyProtection="0">
      <alignment vertical="center"/>
    </xf>
    <xf numFmtId="0" fontId="6" fillId="8" borderId="0" applyNumberFormat="0" applyBorder="0" applyAlignment="0" applyProtection="0">
      <alignment vertical="center"/>
    </xf>
    <xf numFmtId="0" fontId="6" fillId="8" borderId="0" applyNumberFormat="0" applyBorder="0" applyAlignment="0" applyProtection="0">
      <alignment vertical="center"/>
    </xf>
    <xf numFmtId="0" fontId="6" fillId="8" borderId="0" applyNumberFormat="0" applyBorder="0" applyAlignment="0" applyProtection="0">
      <alignment vertical="center"/>
    </xf>
    <xf numFmtId="0" fontId="6" fillId="8" borderId="0" applyNumberFormat="0" applyBorder="0" applyAlignment="0" applyProtection="0">
      <alignment vertical="center"/>
    </xf>
    <xf numFmtId="0" fontId="6" fillId="8" borderId="0" applyNumberFormat="0" applyBorder="0" applyAlignment="0" applyProtection="0">
      <alignment vertical="center"/>
    </xf>
    <xf numFmtId="0" fontId="6" fillId="8" borderId="0" applyNumberFormat="0" applyBorder="0" applyAlignment="0" applyProtection="0">
      <alignment vertical="center"/>
    </xf>
    <xf numFmtId="0" fontId="6" fillId="8"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6" fillId="11" borderId="0" applyNumberFormat="0" applyBorder="0" applyAlignment="0" applyProtection="0">
      <alignment vertical="center"/>
    </xf>
    <xf numFmtId="0" fontId="6" fillId="11" borderId="0" applyNumberFormat="0" applyBorder="0" applyAlignment="0" applyProtection="0">
      <alignment vertical="center"/>
    </xf>
    <xf numFmtId="0" fontId="6" fillId="11" borderId="0" applyNumberFormat="0" applyBorder="0" applyAlignment="0" applyProtection="0">
      <alignment vertical="center"/>
    </xf>
    <xf numFmtId="0" fontId="6" fillId="11" borderId="0" applyNumberFormat="0" applyBorder="0" applyAlignment="0" applyProtection="0">
      <alignment vertical="center"/>
    </xf>
    <xf numFmtId="0" fontId="6" fillId="11" borderId="0" applyNumberFormat="0" applyBorder="0" applyAlignment="0" applyProtection="0">
      <alignment vertical="center"/>
    </xf>
    <xf numFmtId="0" fontId="6" fillId="11" borderId="0" applyNumberFormat="0" applyBorder="0" applyAlignment="0" applyProtection="0">
      <alignment vertical="center"/>
    </xf>
    <xf numFmtId="0" fontId="6" fillId="11" borderId="0" applyNumberFormat="0" applyBorder="0" applyAlignment="0" applyProtection="0">
      <alignment vertical="center"/>
    </xf>
    <xf numFmtId="0" fontId="6" fillId="11" borderId="0" applyNumberFormat="0" applyBorder="0" applyAlignment="0" applyProtection="0">
      <alignment vertical="center"/>
    </xf>
    <xf numFmtId="0" fontId="6" fillId="11" borderId="0" applyNumberFormat="0" applyBorder="0" applyAlignment="0" applyProtection="0">
      <alignment vertical="center"/>
    </xf>
    <xf numFmtId="0" fontId="6" fillId="11" borderId="0" applyNumberFormat="0" applyBorder="0" applyAlignment="0" applyProtection="0">
      <alignment vertical="center"/>
    </xf>
    <xf numFmtId="0" fontId="6" fillId="11" borderId="0" applyNumberFormat="0" applyBorder="0" applyAlignment="0" applyProtection="0">
      <alignment vertical="center"/>
    </xf>
    <xf numFmtId="0" fontId="6" fillId="11" borderId="0" applyNumberFormat="0" applyBorder="0" applyAlignment="0" applyProtection="0">
      <alignment vertical="center"/>
    </xf>
    <xf numFmtId="0" fontId="6" fillId="11"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7" fillId="10" borderId="0" applyNumberFormat="0" applyBorder="0" applyAlignment="0" applyProtection="0">
      <alignment vertical="center"/>
    </xf>
    <xf numFmtId="0" fontId="7" fillId="10" borderId="0" applyNumberFormat="0" applyBorder="0" applyAlignment="0" applyProtection="0">
      <alignment vertical="center"/>
    </xf>
    <xf numFmtId="0" fontId="7" fillId="10" borderId="0" applyNumberFormat="0" applyBorder="0" applyAlignment="0" applyProtection="0">
      <alignment vertical="center"/>
    </xf>
    <xf numFmtId="0" fontId="7" fillId="10" borderId="0" applyNumberFormat="0" applyBorder="0" applyAlignment="0" applyProtection="0">
      <alignment vertical="center"/>
    </xf>
    <xf numFmtId="0" fontId="7" fillId="10" borderId="0" applyNumberFormat="0" applyBorder="0" applyAlignment="0" applyProtection="0">
      <alignment vertical="center"/>
    </xf>
    <xf numFmtId="0" fontId="7" fillId="10" borderId="0" applyNumberFormat="0" applyBorder="0" applyAlignment="0" applyProtection="0">
      <alignment vertical="center"/>
    </xf>
    <xf numFmtId="0" fontId="7" fillId="10" borderId="0" applyNumberFormat="0" applyBorder="0" applyAlignment="0" applyProtection="0">
      <alignment vertical="center"/>
    </xf>
    <xf numFmtId="0" fontId="7" fillId="10" borderId="0" applyNumberFormat="0" applyBorder="0" applyAlignment="0" applyProtection="0">
      <alignment vertical="center"/>
    </xf>
    <xf numFmtId="0" fontId="7" fillId="10" borderId="0" applyNumberFormat="0" applyBorder="0" applyAlignment="0" applyProtection="0">
      <alignment vertical="center"/>
    </xf>
    <xf numFmtId="0" fontId="7" fillId="10" borderId="0" applyNumberFormat="0" applyBorder="0" applyAlignment="0" applyProtection="0">
      <alignment vertical="center"/>
    </xf>
    <xf numFmtId="0" fontId="7" fillId="10" borderId="0" applyNumberFormat="0" applyBorder="0" applyAlignment="0" applyProtection="0">
      <alignment vertical="center"/>
    </xf>
    <xf numFmtId="0" fontId="7" fillId="10" borderId="0" applyNumberFormat="0" applyBorder="0" applyAlignment="0" applyProtection="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8" fillId="13" borderId="0" applyNumberFormat="0" applyBorder="0" applyAlignment="0" applyProtection="0">
      <alignment vertical="center"/>
    </xf>
    <xf numFmtId="0" fontId="8" fillId="13" borderId="0" applyNumberFormat="0" applyBorder="0" applyAlignment="0" applyProtection="0">
      <alignment vertical="center"/>
    </xf>
    <xf numFmtId="0" fontId="8" fillId="13"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7" fillId="15" borderId="0" applyNumberFormat="0" applyBorder="0" applyAlignment="0" applyProtection="0">
      <alignment vertical="center"/>
    </xf>
    <xf numFmtId="0" fontId="7" fillId="15" borderId="0" applyNumberFormat="0" applyBorder="0" applyAlignment="0" applyProtection="0">
      <alignment vertical="center"/>
    </xf>
    <xf numFmtId="0" fontId="7" fillId="15" borderId="0" applyNumberFormat="0" applyBorder="0" applyAlignment="0" applyProtection="0">
      <alignment vertical="center"/>
    </xf>
    <xf numFmtId="0" fontId="7" fillId="15" borderId="0" applyNumberFormat="0" applyBorder="0" applyAlignment="0" applyProtection="0">
      <alignment vertical="center"/>
    </xf>
    <xf numFmtId="0" fontId="7" fillId="15" borderId="0" applyNumberFormat="0" applyBorder="0" applyAlignment="0" applyProtection="0">
      <alignment vertical="center"/>
    </xf>
    <xf numFmtId="0" fontId="7" fillId="15" borderId="0" applyNumberFormat="0" applyBorder="0" applyAlignment="0" applyProtection="0">
      <alignment vertical="center"/>
    </xf>
    <xf numFmtId="0" fontId="7" fillId="15" borderId="0" applyNumberFormat="0" applyBorder="0" applyAlignment="0" applyProtection="0">
      <alignment vertical="center"/>
    </xf>
    <xf numFmtId="0" fontId="7" fillId="15" borderId="0" applyNumberFormat="0" applyBorder="0" applyAlignment="0" applyProtection="0">
      <alignment vertical="center"/>
    </xf>
    <xf numFmtId="0" fontId="7" fillId="15" borderId="0" applyNumberFormat="0" applyBorder="0" applyAlignment="0" applyProtection="0">
      <alignment vertical="center"/>
    </xf>
    <xf numFmtId="0" fontId="7" fillId="15" borderId="0" applyNumberFormat="0" applyBorder="0" applyAlignment="0" applyProtection="0">
      <alignment vertical="center"/>
    </xf>
    <xf numFmtId="0" fontId="7" fillId="15" borderId="0" applyNumberFormat="0" applyBorder="0" applyAlignment="0" applyProtection="0">
      <alignment vertical="center"/>
    </xf>
    <xf numFmtId="0" fontId="7" fillId="15"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9" fillId="0" borderId="1" applyNumberFormat="0" applyFill="0" applyAlignment="0" applyProtection="0">
      <alignment vertical="center"/>
    </xf>
    <xf numFmtId="0" fontId="9" fillId="0" borderId="1" applyNumberFormat="0" applyFill="0" applyAlignment="0" applyProtection="0">
      <alignment vertical="center"/>
    </xf>
    <xf numFmtId="0" fontId="9" fillId="0" borderId="1" applyNumberFormat="0" applyFill="0" applyAlignment="0" applyProtection="0">
      <alignment vertical="center"/>
    </xf>
    <xf numFmtId="0" fontId="9" fillId="0" borderId="1" applyNumberFormat="0" applyFill="0" applyAlignment="0" applyProtection="0">
      <alignment vertical="center"/>
    </xf>
    <xf numFmtId="0" fontId="9" fillId="0" borderId="1" applyNumberFormat="0" applyFill="0" applyAlignment="0" applyProtection="0">
      <alignment vertical="center"/>
    </xf>
    <xf numFmtId="0" fontId="9" fillId="0" borderId="1" applyNumberFormat="0" applyFill="0" applyAlignment="0" applyProtection="0">
      <alignment vertical="center"/>
    </xf>
    <xf numFmtId="0" fontId="10" fillId="0" borderId="2" applyNumberFormat="0" applyFill="0" applyAlignment="0" applyProtection="0">
      <alignment vertical="center"/>
    </xf>
    <xf numFmtId="0" fontId="10" fillId="0" borderId="2" applyNumberFormat="0" applyFill="0" applyAlignment="0" applyProtection="0">
      <alignment vertical="center"/>
    </xf>
    <xf numFmtId="0" fontId="10" fillId="0" borderId="2" applyNumberFormat="0" applyFill="0" applyAlignment="0" applyProtection="0">
      <alignment vertical="center"/>
    </xf>
    <xf numFmtId="0" fontId="10" fillId="0" borderId="2" applyNumberFormat="0" applyFill="0" applyAlignment="0" applyProtection="0">
      <alignment vertical="center"/>
    </xf>
    <xf numFmtId="0" fontId="10" fillId="0" borderId="2" applyNumberFormat="0" applyFill="0" applyAlignment="0" applyProtection="0">
      <alignment vertical="center"/>
    </xf>
    <xf numFmtId="0" fontId="10" fillId="0" borderId="2" applyNumberFormat="0" applyFill="0" applyAlignment="0" applyProtection="0">
      <alignment vertical="center"/>
    </xf>
    <xf numFmtId="0" fontId="10" fillId="0" borderId="2" applyNumberFormat="0" applyFill="0" applyAlignment="0" applyProtection="0">
      <alignment vertical="center"/>
    </xf>
    <xf numFmtId="0" fontId="10" fillId="0" borderId="2" applyNumberFormat="0" applyFill="0" applyAlignment="0" applyProtection="0">
      <alignment vertical="center"/>
    </xf>
    <xf numFmtId="0" fontId="10" fillId="0" borderId="2" applyNumberFormat="0" applyFill="0" applyAlignment="0" applyProtection="0">
      <alignment vertical="center"/>
    </xf>
    <xf numFmtId="0" fontId="10" fillId="0" borderId="2" applyNumberFormat="0" applyFill="0" applyAlignment="0" applyProtection="0">
      <alignment vertical="center"/>
    </xf>
    <xf numFmtId="0" fontId="10" fillId="0" borderId="2" applyNumberFormat="0" applyFill="0" applyAlignment="0" applyProtection="0">
      <alignment vertical="center"/>
    </xf>
    <xf numFmtId="0" fontId="10" fillId="0" borderId="2" applyNumberFormat="0" applyFill="0" applyAlignment="0" applyProtection="0">
      <alignment vertical="center"/>
    </xf>
    <xf numFmtId="0" fontId="10" fillId="0" borderId="2" applyNumberFormat="0" applyFill="0" applyAlignment="0" applyProtection="0">
      <alignment vertical="center"/>
    </xf>
    <xf numFmtId="0" fontId="10" fillId="0" borderId="2" applyNumberFormat="0" applyFill="0" applyAlignment="0" applyProtection="0">
      <alignment vertical="center"/>
    </xf>
    <xf numFmtId="0" fontId="10" fillId="0" borderId="2" applyNumberFormat="0" applyFill="0" applyAlignment="0" applyProtection="0">
      <alignment vertical="center"/>
    </xf>
    <xf numFmtId="0" fontId="11" fillId="0" borderId="3" applyNumberFormat="0" applyFill="0" applyAlignment="0" applyProtection="0">
      <alignment vertical="center"/>
    </xf>
    <xf numFmtId="0" fontId="11" fillId="0" borderId="3" applyNumberFormat="0" applyFill="0" applyAlignment="0" applyProtection="0">
      <alignment vertical="center"/>
    </xf>
    <xf numFmtId="0" fontId="11" fillId="0" borderId="3" applyNumberFormat="0" applyFill="0" applyAlignment="0" applyProtection="0">
      <alignment vertical="center"/>
    </xf>
    <xf numFmtId="0" fontId="11" fillId="0" borderId="3" applyNumberFormat="0" applyFill="0" applyAlignment="0" applyProtection="0">
      <alignment vertical="center"/>
    </xf>
    <xf numFmtId="0" fontId="11" fillId="0" borderId="3" applyNumberFormat="0" applyFill="0" applyAlignment="0" applyProtection="0">
      <alignment vertical="center"/>
    </xf>
    <xf numFmtId="0" fontId="11" fillId="0" borderId="3" applyNumberFormat="0" applyFill="0" applyAlignment="0" applyProtection="0">
      <alignment vertical="center"/>
    </xf>
    <xf numFmtId="0" fontId="11"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3" borderId="0" applyNumberFormat="0" applyBorder="0" applyAlignment="0" applyProtection="0">
      <alignment vertical="center"/>
    </xf>
    <xf numFmtId="0" fontId="13" fillId="3" borderId="0" applyNumberFormat="0" applyBorder="0" applyAlignment="0" applyProtection="0">
      <alignment vertical="center"/>
    </xf>
    <xf numFmtId="0" fontId="13" fillId="3" borderId="0" applyNumberFormat="0" applyBorder="0" applyAlignment="0" applyProtection="0">
      <alignment vertical="center"/>
    </xf>
    <xf numFmtId="0" fontId="13" fillId="3" borderId="0" applyNumberFormat="0" applyBorder="0" applyAlignment="0" applyProtection="0">
      <alignment vertical="center"/>
    </xf>
    <xf numFmtId="0" fontId="13" fillId="3" borderId="0" applyNumberFormat="0" applyBorder="0" applyAlignment="0" applyProtection="0">
      <alignment vertical="center"/>
    </xf>
    <xf numFmtId="0" fontId="13" fillId="3" borderId="0" applyNumberFormat="0" applyBorder="0" applyAlignment="0" applyProtection="0">
      <alignment vertical="center"/>
    </xf>
    <xf numFmtId="0" fontId="13" fillId="3" borderId="0" applyNumberFormat="0" applyBorder="0" applyAlignment="0" applyProtection="0">
      <alignment vertical="center"/>
    </xf>
    <xf numFmtId="0" fontId="13" fillId="3" borderId="0" applyNumberFormat="0" applyBorder="0" applyAlignment="0" applyProtection="0">
      <alignment vertical="center"/>
    </xf>
    <xf numFmtId="0" fontId="13" fillId="3" borderId="0" applyNumberFormat="0" applyBorder="0" applyAlignment="0" applyProtection="0">
      <alignment vertical="center"/>
    </xf>
    <xf numFmtId="0" fontId="13" fillId="3" borderId="0" applyNumberFormat="0" applyBorder="0" applyAlignment="0" applyProtection="0">
      <alignment vertical="center"/>
    </xf>
    <xf numFmtId="0" fontId="13" fillId="3" borderId="0" applyNumberFormat="0" applyBorder="0" applyAlignment="0" applyProtection="0">
      <alignment vertical="center"/>
    </xf>
    <xf numFmtId="0" fontId="13" fillId="3" borderId="0" applyNumberFormat="0" applyBorder="0" applyAlignment="0" applyProtection="0">
      <alignment vertical="center"/>
    </xf>
    <xf numFmtId="0" fontId="13" fillId="3" borderId="0" applyNumberFormat="0" applyBorder="0" applyAlignment="0" applyProtection="0">
      <alignment vertical="center"/>
    </xf>
    <xf numFmtId="0" fontId="13" fillId="3" borderId="0" applyNumberFormat="0" applyBorder="0" applyAlignment="0" applyProtection="0">
      <alignment vertical="center"/>
    </xf>
    <xf numFmtId="0" fontId="13" fillId="3" borderId="0" applyNumberFormat="0" applyBorder="0" applyAlignment="0" applyProtection="0">
      <alignment vertical="center"/>
    </xf>
    <xf numFmtId="0" fontId="46" fillId="24" borderId="0" applyNumberFormat="0" applyBorder="0" applyAlignment="0" applyProtection="0">
      <alignment vertical="center"/>
    </xf>
    <xf numFmtId="0" fontId="14" fillId="0" borderId="0"/>
    <xf numFmtId="0" fontId="3" fillId="0" borderId="0"/>
    <xf numFmtId="0" fontId="3" fillId="0" borderId="0"/>
    <xf numFmtId="0" fontId="3" fillId="0" borderId="0"/>
    <xf numFmtId="0" fontId="3" fillId="0" borderId="0"/>
    <xf numFmtId="0" fontId="3" fillId="0" borderId="0"/>
    <xf numFmtId="0" fontId="14" fillId="0" borderId="0"/>
    <xf numFmtId="0" fontId="3" fillId="0" borderId="0"/>
    <xf numFmtId="0" fontId="3" fillId="0" borderId="0"/>
    <xf numFmtId="0" fontId="3" fillId="0" borderId="0"/>
    <xf numFmtId="0" fontId="3" fillId="0" borderId="0"/>
    <xf numFmtId="0" fontId="3" fillId="0" borderId="0"/>
    <xf numFmtId="0" fontId="15" fillId="0" borderId="0">
      <alignment vertical="center"/>
    </xf>
    <xf numFmtId="0" fontId="47" fillId="0" borderId="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48" fillId="25" borderId="0" applyNumberFormat="0" applyBorder="0" applyAlignment="0" applyProtection="0">
      <alignment vertical="center"/>
    </xf>
    <xf numFmtId="0" fontId="17" fillId="0" borderId="4" applyNumberFormat="0" applyFill="0" applyAlignment="0" applyProtection="0">
      <alignment vertical="center"/>
    </xf>
    <xf numFmtId="0" fontId="17" fillId="0" borderId="4" applyNumberFormat="0" applyFill="0" applyAlignment="0" applyProtection="0">
      <alignment vertical="center"/>
    </xf>
    <xf numFmtId="0" fontId="17" fillId="0" borderId="4" applyNumberFormat="0" applyFill="0" applyAlignment="0" applyProtection="0">
      <alignment vertical="center"/>
    </xf>
    <xf numFmtId="0" fontId="17" fillId="0" borderId="4" applyNumberFormat="0" applyFill="0" applyAlignment="0" applyProtection="0">
      <alignment vertical="center"/>
    </xf>
    <xf numFmtId="0" fontId="17" fillId="0" borderId="4" applyNumberFormat="0" applyFill="0" applyAlignment="0" applyProtection="0">
      <alignment vertical="center"/>
    </xf>
    <xf numFmtId="0" fontId="17" fillId="0" borderId="4" applyNumberFormat="0" applyFill="0" applyAlignment="0" applyProtection="0">
      <alignment vertical="center"/>
    </xf>
    <xf numFmtId="0" fontId="17" fillId="0" borderId="4" applyNumberFormat="0" applyFill="0" applyAlignment="0" applyProtection="0">
      <alignment vertical="center"/>
    </xf>
    <xf numFmtId="0" fontId="17" fillId="0" borderId="4" applyNumberFormat="0" applyFill="0" applyAlignment="0" applyProtection="0">
      <alignment vertical="center"/>
    </xf>
    <xf numFmtId="0" fontId="17" fillId="0" borderId="4" applyNumberFormat="0" applyFill="0" applyAlignment="0" applyProtection="0">
      <alignment vertical="center"/>
    </xf>
    <xf numFmtId="0" fontId="17" fillId="0" borderId="4" applyNumberFormat="0" applyFill="0" applyAlignment="0" applyProtection="0">
      <alignment vertical="center"/>
    </xf>
    <xf numFmtId="0" fontId="17" fillId="0" borderId="4" applyNumberFormat="0" applyFill="0" applyAlignment="0" applyProtection="0">
      <alignment vertical="center"/>
    </xf>
    <xf numFmtId="0" fontId="17" fillId="0" borderId="4" applyNumberFormat="0" applyFill="0" applyAlignment="0" applyProtection="0">
      <alignment vertical="center"/>
    </xf>
    <xf numFmtId="0" fontId="17" fillId="0" borderId="4" applyNumberFormat="0" applyFill="0" applyAlignment="0" applyProtection="0">
      <alignment vertical="center"/>
    </xf>
    <xf numFmtId="0" fontId="17" fillId="0" borderId="4" applyNumberFormat="0" applyFill="0" applyAlignment="0" applyProtection="0">
      <alignment vertical="center"/>
    </xf>
    <xf numFmtId="0" fontId="17" fillId="0" borderId="4" applyNumberFormat="0" applyFill="0" applyAlignment="0" applyProtection="0">
      <alignment vertical="center"/>
    </xf>
    <xf numFmtId="0" fontId="18" fillId="16" borderId="5" applyNumberFormat="0" applyAlignment="0" applyProtection="0">
      <alignment vertical="center"/>
    </xf>
    <xf numFmtId="0" fontId="18" fillId="16" borderId="5" applyNumberFormat="0" applyAlignment="0" applyProtection="0">
      <alignment vertical="center"/>
    </xf>
    <xf numFmtId="0" fontId="18" fillId="16" borderId="5" applyNumberFormat="0" applyAlignment="0" applyProtection="0">
      <alignment vertical="center"/>
    </xf>
    <xf numFmtId="0" fontId="18" fillId="16" borderId="5" applyNumberFormat="0" applyAlignment="0" applyProtection="0">
      <alignment vertical="center"/>
    </xf>
    <xf numFmtId="0" fontId="18" fillId="16" borderId="5" applyNumberFormat="0" applyAlignment="0" applyProtection="0">
      <alignment vertical="center"/>
    </xf>
    <xf numFmtId="0" fontId="18" fillId="16" borderId="5" applyNumberFormat="0" applyAlignment="0" applyProtection="0">
      <alignment vertical="center"/>
    </xf>
    <xf numFmtId="0" fontId="18" fillId="16" borderId="5" applyNumberFormat="0" applyAlignment="0" applyProtection="0">
      <alignment vertical="center"/>
    </xf>
    <xf numFmtId="0" fontId="18" fillId="16" borderId="5" applyNumberFormat="0" applyAlignment="0" applyProtection="0">
      <alignment vertical="center"/>
    </xf>
    <xf numFmtId="0" fontId="18" fillId="16" borderId="5" applyNumberFormat="0" applyAlignment="0" applyProtection="0">
      <alignment vertical="center"/>
    </xf>
    <xf numFmtId="0" fontId="18" fillId="16" borderId="5" applyNumberFormat="0" applyAlignment="0" applyProtection="0">
      <alignment vertical="center"/>
    </xf>
    <xf numFmtId="0" fontId="18" fillId="16" borderId="5" applyNumberFormat="0" applyAlignment="0" applyProtection="0">
      <alignment vertical="center"/>
    </xf>
    <xf numFmtId="0" fontId="18" fillId="16" borderId="5" applyNumberFormat="0" applyAlignment="0" applyProtection="0">
      <alignment vertical="center"/>
    </xf>
    <xf numFmtId="0" fontId="18" fillId="16" borderId="5" applyNumberFormat="0" applyAlignment="0" applyProtection="0">
      <alignment vertical="center"/>
    </xf>
    <xf numFmtId="0" fontId="18" fillId="16" borderId="5" applyNumberFormat="0" applyAlignment="0" applyProtection="0">
      <alignment vertical="center"/>
    </xf>
    <xf numFmtId="0" fontId="18" fillId="16" borderId="5" applyNumberFormat="0" applyAlignment="0" applyProtection="0">
      <alignment vertical="center"/>
    </xf>
    <xf numFmtId="0" fontId="19" fillId="17" borderId="6" applyNumberFormat="0" applyAlignment="0" applyProtection="0">
      <alignment vertical="center"/>
    </xf>
    <xf numFmtId="0" fontId="19" fillId="17" borderId="6" applyNumberFormat="0" applyAlignment="0" applyProtection="0">
      <alignment vertical="center"/>
    </xf>
    <xf numFmtId="0" fontId="19" fillId="17" borderId="6" applyNumberFormat="0" applyAlignment="0" applyProtection="0">
      <alignment vertical="center"/>
    </xf>
    <xf numFmtId="0" fontId="19" fillId="17" borderId="6" applyNumberFormat="0" applyAlignment="0" applyProtection="0">
      <alignment vertical="center"/>
    </xf>
    <xf numFmtId="0" fontId="19" fillId="17" borderId="6" applyNumberFormat="0" applyAlignment="0" applyProtection="0">
      <alignment vertical="center"/>
    </xf>
    <xf numFmtId="0" fontId="19" fillId="17" borderId="6" applyNumberFormat="0" applyAlignment="0" applyProtection="0">
      <alignment vertical="center"/>
    </xf>
    <xf numFmtId="0" fontId="19" fillId="17" borderId="6" applyNumberFormat="0" applyAlignment="0" applyProtection="0">
      <alignment vertical="center"/>
    </xf>
    <xf numFmtId="0" fontId="19" fillId="17" borderId="6" applyNumberFormat="0" applyAlignment="0" applyProtection="0">
      <alignment vertical="center"/>
    </xf>
    <xf numFmtId="0" fontId="19" fillId="17" borderId="6" applyNumberFormat="0" applyAlignment="0" applyProtection="0">
      <alignment vertical="center"/>
    </xf>
    <xf numFmtId="0" fontId="19" fillId="17" borderId="6" applyNumberFormat="0" applyAlignment="0" applyProtection="0">
      <alignment vertical="center"/>
    </xf>
    <xf numFmtId="0" fontId="19" fillId="17" borderId="6" applyNumberFormat="0" applyAlignment="0" applyProtection="0">
      <alignment vertical="center"/>
    </xf>
    <xf numFmtId="0" fontId="19" fillId="17" borderId="6" applyNumberFormat="0" applyAlignment="0" applyProtection="0">
      <alignment vertical="center"/>
    </xf>
    <xf numFmtId="0" fontId="20" fillId="17" borderId="6" applyNumberFormat="0" applyAlignment="0" applyProtection="0">
      <alignment vertical="center"/>
    </xf>
    <xf numFmtId="0" fontId="20" fillId="17" borderId="6" applyNumberFormat="0" applyAlignment="0" applyProtection="0">
      <alignment vertical="center"/>
    </xf>
    <xf numFmtId="0" fontId="20" fillId="17" borderId="6" applyNumberFormat="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7" applyNumberFormat="0" applyFill="0" applyAlignment="0" applyProtection="0">
      <alignment vertical="center"/>
    </xf>
    <xf numFmtId="0" fontId="23" fillId="0" borderId="7" applyNumberFormat="0" applyFill="0" applyAlignment="0" applyProtection="0">
      <alignment vertical="center"/>
    </xf>
    <xf numFmtId="0" fontId="23" fillId="0" borderId="7" applyNumberFormat="0" applyFill="0" applyAlignment="0" applyProtection="0">
      <alignment vertical="center"/>
    </xf>
    <xf numFmtId="0" fontId="23" fillId="0" borderId="7" applyNumberFormat="0" applyFill="0" applyAlignment="0" applyProtection="0">
      <alignment vertical="center"/>
    </xf>
    <xf numFmtId="0" fontId="23" fillId="0" borderId="7" applyNumberFormat="0" applyFill="0" applyAlignment="0" applyProtection="0">
      <alignment vertical="center"/>
    </xf>
    <xf numFmtId="0" fontId="23" fillId="0" borderId="7" applyNumberFormat="0" applyFill="0" applyAlignment="0" applyProtection="0">
      <alignment vertical="center"/>
    </xf>
    <xf numFmtId="0" fontId="23" fillId="0" borderId="7" applyNumberFormat="0" applyFill="0" applyAlignment="0" applyProtection="0">
      <alignment vertical="center"/>
    </xf>
    <xf numFmtId="0" fontId="23" fillId="0" borderId="7" applyNumberFormat="0" applyFill="0" applyAlignment="0" applyProtection="0">
      <alignment vertical="center"/>
    </xf>
    <xf numFmtId="0" fontId="23" fillId="0" borderId="7" applyNumberFormat="0" applyFill="0" applyAlignment="0" applyProtection="0">
      <alignment vertical="center"/>
    </xf>
    <xf numFmtId="0" fontId="23" fillId="0" borderId="7" applyNumberFormat="0" applyFill="0" applyAlignment="0" applyProtection="0">
      <alignment vertical="center"/>
    </xf>
    <xf numFmtId="0" fontId="23" fillId="0" borderId="7" applyNumberFormat="0" applyFill="0" applyAlignment="0" applyProtection="0">
      <alignment vertical="center"/>
    </xf>
    <xf numFmtId="0" fontId="23" fillId="0" borderId="7" applyNumberFormat="0" applyFill="0" applyAlignment="0" applyProtection="0">
      <alignment vertical="center"/>
    </xf>
    <xf numFmtId="0" fontId="23" fillId="0" borderId="7" applyNumberFormat="0" applyFill="0" applyAlignment="0" applyProtection="0">
      <alignment vertical="center"/>
    </xf>
    <xf numFmtId="0" fontId="23" fillId="0" borderId="7" applyNumberFormat="0" applyFill="0" applyAlignment="0" applyProtection="0">
      <alignment vertical="center"/>
    </xf>
    <xf numFmtId="0" fontId="23" fillId="0" borderId="7" applyNumberFormat="0" applyFill="0" applyAlignment="0" applyProtection="0">
      <alignment vertical="center"/>
    </xf>
    <xf numFmtId="177" fontId="14" fillId="0" borderId="0"/>
    <xf numFmtId="176" fontId="14" fillId="0" borderId="0"/>
    <xf numFmtId="0" fontId="7" fillId="18" borderId="0" applyNumberFormat="0" applyBorder="0" applyAlignment="0" applyProtection="0">
      <alignment vertical="center"/>
    </xf>
    <xf numFmtId="0" fontId="7" fillId="18" borderId="0" applyNumberFormat="0" applyBorder="0" applyAlignment="0" applyProtection="0">
      <alignment vertical="center"/>
    </xf>
    <xf numFmtId="0" fontId="7" fillId="18" borderId="0" applyNumberFormat="0" applyBorder="0" applyAlignment="0" applyProtection="0">
      <alignment vertical="center"/>
    </xf>
    <xf numFmtId="0" fontId="7" fillId="18" borderId="0" applyNumberFormat="0" applyBorder="0" applyAlignment="0" applyProtection="0">
      <alignment vertical="center"/>
    </xf>
    <xf numFmtId="0" fontId="7" fillId="18" borderId="0" applyNumberFormat="0" applyBorder="0" applyAlignment="0" applyProtection="0">
      <alignment vertical="center"/>
    </xf>
    <xf numFmtId="0" fontId="7" fillId="18" borderId="0" applyNumberFormat="0" applyBorder="0" applyAlignment="0" applyProtection="0">
      <alignment vertical="center"/>
    </xf>
    <xf numFmtId="0" fontId="7" fillId="18" borderId="0" applyNumberFormat="0" applyBorder="0" applyAlignment="0" applyProtection="0">
      <alignment vertical="center"/>
    </xf>
    <xf numFmtId="0" fontId="7" fillId="18" borderId="0" applyNumberFormat="0" applyBorder="0" applyAlignment="0" applyProtection="0">
      <alignment vertical="center"/>
    </xf>
    <xf numFmtId="0" fontId="7" fillId="18" borderId="0" applyNumberFormat="0" applyBorder="0" applyAlignment="0" applyProtection="0">
      <alignment vertical="center"/>
    </xf>
    <xf numFmtId="0" fontId="7" fillId="18" borderId="0" applyNumberFormat="0" applyBorder="0" applyAlignment="0" applyProtection="0">
      <alignment vertical="center"/>
    </xf>
    <xf numFmtId="0" fontId="7" fillId="18" borderId="0" applyNumberFormat="0" applyBorder="0" applyAlignment="0" applyProtection="0">
      <alignment vertical="center"/>
    </xf>
    <xf numFmtId="0" fontId="7"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7" fillId="19" borderId="0" applyNumberFormat="0" applyBorder="0" applyAlignment="0" applyProtection="0">
      <alignment vertical="center"/>
    </xf>
    <xf numFmtId="0" fontId="7" fillId="19" borderId="0" applyNumberFormat="0" applyBorder="0" applyAlignment="0" applyProtection="0">
      <alignment vertical="center"/>
    </xf>
    <xf numFmtId="0" fontId="7" fillId="19" borderId="0" applyNumberFormat="0" applyBorder="0" applyAlignment="0" applyProtection="0">
      <alignment vertical="center"/>
    </xf>
    <xf numFmtId="0" fontId="7" fillId="19" borderId="0" applyNumberFormat="0" applyBorder="0" applyAlignment="0" applyProtection="0">
      <alignment vertical="center"/>
    </xf>
    <xf numFmtId="0" fontId="7" fillId="19" borderId="0" applyNumberFormat="0" applyBorder="0" applyAlignment="0" applyProtection="0">
      <alignment vertical="center"/>
    </xf>
    <xf numFmtId="0" fontId="7" fillId="19" borderId="0" applyNumberFormat="0" applyBorder="0" applyAlignment="0" applyProtection="0">
      <alignment vertical="center"/>
    </xf>
    <xf numFmtId="0" fontId="7" fillId="19" borderId="0" applyNumberFormat="0" applyBorder="0" applyAlignment="0" applyProtection="0">
      <alignment vertical="center"/>
    </xf>
    <xf numFmtId="0" fontId="7" fillId="19" borderId="0" applyNumberFormat="0" applyBorder="0" applyAlignment="0" applyProtection="0">
      <alignment vertical="center"/>
    </xf>
    <xf numFmtId="0" fontId="7" fillId="19" borderId="0" applyNumberFormat="0" applyBorder="0" applyAlignment="0" applyProtection="0">
      <alignment vertical="center"/>
    </xf>
    <xf numFmtId="0" fontId="7" fillId="19" borderId="0" applyNumberFormat="0" applyBorder="0" applyAlignment="0" applyProtection="0">
      <alignment vertical="center"/>
    </xf>
    <xf numFmtId="0" fontId="7" fillId="19" borderId="0" applyNumberFormat="0" applyBorder="0" applyAlignment="0" applyProtection="0">
      <alignment vertical="center"/>
    </xf>
    <xf numFmtId="0" fontId="7"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8" fillId="13" borderId="0" applyNumberFormat="0" applyBorder="0" applyAlignment="0" applyProtection="0">
      <alignment vertical="center"/>
    </xf>
    <xf numFmtId="0" fontId="8" fillId="13" borderId="0" applyNumberFormat="0" applyBorder="0" applyAlignment="0" applyProtection="0">
      <alignment vertical="center"/>
    </xf>
    <xf numFmtId="0" fontId="8" fillId="13"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24" fillId="22" borderId="0" applyNumberFormat="0" applyBorder="0" applyAlignment="0" applyProtection="0">
      <alignment vertical="center"/>
    </xf>
    <xf numFmtId="0" fontId="24" fillId="22" borderId="0" applyNumberFormat="0" applyBorder="0" applyAlignment="0" applyProtection="0">
      <alignment vertical="center"/>
    </xf>
    <xf numFmtId="0" fontId="24" fillId="22" borderId="0" applyNumberFormat="0" applyBorder="0" applyAlignment="0" applyProtection="0">
      <alignment vertical="center"/>
    </xf>
    <xf numFmtId="0" fontId="24" fillId="22" borderId="0" applyNumberFormat="0" applyBorder="0" applyAlignment="0" applyProtection="0">
      <alignment vertical="center"/>
    </xf>
    <xf numFmtId="0" fontId="24" fillId="22" borderId="0" applyNumberFormat="0" applyBorder="0" applyAlignment="0" applyProtection="0">
      <alignment vertical="center"/>
    </xf>
    <xf numFmtId="0" fontId="24" fillId="22" borderId="0" applyNumberFormat="0" applyBorder="0" applyAlignment="0" applyProtection="0">
      <alignment vertical="center"/>
    </xf>
    <xf numFmtId="0" fontId="24" fillId="22" borderId="0" applyNumberFormat="0" applyBorder="0" applyAlignment="0" applyProtection="0">
      <alignment vertical="center"/>
    </xf>
    <xf numFmtId="0" fontId="24" fillId="22" borderId="0" applyNumberFormat="0" applyBorder="0" applyAlignment="0" applyProtection="0">
      <alignment vertical="center"/>
    </xf>
    <xf numFmtId="0" fontId="24" fillId="22" borderId="0" applyNumberFormat="0" applyBorder="0" applyAlignment="0" applyProtection="0">
      <alignment vertical="center"/>
    </xf>
    <xf numFmtId="0" fontId="24" fillId="22" borderId="0" applyNumberFormat="0" applyBorder="0" applyAlignment="0" applyProtection="0">
      <alignment vertical="center"/>
    </xf>
    <xf numFmtId="0" fontId="24" fillId="22" borderId="0" applyNumberFormat="0" applyBorder="0" applyAlignment="0" applyProtection="0">
      <alignment vertical="center"/>
    </xf>
    <xf numFmtId="0" fontId="24" fillId="22" borderId="0" applyNumberFormat="0" applyBorder="0" applyAlignment="0" applyProtection="0">
      <alignment vertical="center"/>
    </xf>
    <xf numFmtId="0" fontId="24" fillId="22" borderId="0" applyNumberFormat="0" applyBorder="0" applyAlignment="0" applyProtection="0">
      <alignment vertical="center"/>
    </xf>
    <xf numFmtId="0" fontId="24" fillId="22" borderId="0" applyNumberFormat="0" applyBorder="0" applyAlignment="0" applyProtection="0">
      <alignment vertical="center"/>
    </xf>
    <xf numFmtId="0" fontId="24" fillId="22" borderId="0" applyNumberFormat="0" applyBorder="0" applyAlignment="0" applyProtection="0">
      <alignment vertical="center"/>
    </xf>
    <xf numFmtId="0" fontId="25" fillId="16" borderId="8" applyNumberFormat="0" applyAlignment="0" applyProtection="0">
      <alignment vertical="center"/>
    </xf>
    <xf numFmtId="0" fontId="25" fillId="16" borderId="8" applyNumberFormat="0" applyAlignment="0" applyProtection="0">
      <alignment vertical="center"/>
    </xf>
    <xf numFmtId="0" fontId="25" fillId="16" borderId="8" applyNumberFormat="0" applyAlignment="0" applyProtection="0">
      <alignment vertical="center"/>
    </xf>
    <xf numFmtId="0" fontId="25" fillId="16" borderId="8" applyNumberFormat="0" applyAlignment="0" applyProtection="0">
      <alignment vertical="center"/>
    </xf>
    <xf numFmtId="0" fontId="25" fillId="16" borderId="8" applyNumberFormat="0" applyAlignment="0" applyProtection="0">
      <alignment vertical="center"/>
    </xf>
    <xf numFmtId="0" fontId="25" fillId="16" borderId="8" applyNumberFormat="0" applyAlignment="0" applyProtection="0">
      <alignment vertical="center"/>
    </xf>
    <xf numFmtId="0" fontId="25" fillId="16" borderId="8" applyNumberFormat="0" applyAlignment="0" applyProtection="0">
      <alignment vertical="center"/>
    </xf>
    <xf numFmtId="0" fontId="25" fillId="16" borderId="8" applyNumberFormat="0" applyAlignment="0" applyProtection="0">
      <alignment vertical="center"/>
    </xf>
    <xf numFmtId="0" fontId="25" fillId="16" borderId="8" applyNumberFormat="0" applyAlignment="0" applyProtection="0">
      <alignment vertical="center"/>
    </xf>
    <xf numFmtId="0" fontId="25" fillId="16" borderId="8" applyNumberFormat="0" applyAlignment="0" applyProtection="0">
      <alignment vertical="center"/>
    </xf>
    <xf numFmtId="0" fontId="25" fillId="16" borderId="8" applyNumberFormat="0" applyAlignment="0" applyProtection="0">
      <alignment vertical="center"/>
    </xf>
    <xf numFmtId="0" fontId="25" fillId="16" borderId="8" applyNumberFormat="0" applyAlignment="0" applyProtection="0">
      <alignment vertical="center"/>
    </xf>
    <xf numFmtId="0" fontId="25" fillId="16" borderId="8" applyNumberFormat="0" applyAlignment="0" applyProtection="0">
      <alignment vertical="center"/>
    </xf>
    <xf numFmtId="0" fontId="25" fillId="16" borderId="8" applyNumberFormat="0" applyAlignment="0" applyProtection="0">
      <alignment vertical="center"/>
    </xf>
    <xf numFmtId="0" fontId="25" fillId="16" borderId="8" applyNumberFormat="0" applyAlignment="0" applyProtection="0">
      <alignment vertical="center"/>
    </xf>
    <xf numFmtId="0" fontId="26" fillId="7" borderId="5" applyNumberFormat="0" applyAlignment="0" applyProtection="0">
      <alignment vertical="center"/>
    </xf>
    <xf numFmtId="0" fontId="26" fillId="7" borderId="5" applyNumberFormat="0" applyAlignment="0" applyProtection="0">
      <alignment vertical="center"/>
    </xf>
    <xf numFmtId="0" fontId="26" fillId="7" borderId="5" applyNumberFormat="0" applyAlignment="0" applyProtection="0">
      <alignment vertical="center"/>
    </xf>
    <xf numFmtId="0" fontId="26" fillId="7" borderId="5" applyNumberFormat="0" applyAlignment="0" applyProtection="0">
      <alignment vertical="center"/>
    </xf>
    <xf numFmtId="0" fontId="26" fillId="7" borderId="5" applyNumberFormat="0" applyAlignment="0" applyProtection="0">
      <alignment vertical="center"/>
    </xf>
    <xf numFmtId="0" fontId="26" fillId="7" borderId="5" applyNumberFormat="0" applyAlignment="0" applyProtection="0">
      <alignment vertical="center"/>
    </xf>
    <xf numFmtId="0" fontId="26" fillId="7" borderId="5" applyNumberFormat="0" applyAlignment="0" applyProtection="0">
      <alignment vertical="center"/>
    </xf>
    <xf numFmtId="0" fontId="26" fillId="7" borderId="5" applyNumberFormat="0" applyAlignment="0" applyProtection="0">
      <alignment vertical="center"/>
    </xf>
    <xf numFmtId="0" fontId="26" fillId="7" borderId="5" applyNumberFormat="0" applyAlignment="0" applyProtection="0">
      <alignment vertical="center"/>
    </xf>
    <xf numFmtId="0" fontId="26" fillId="7" borderId="5" applyNumberFormat="0" applyAlignment="0" applyProtection="0">
      <alignment vertical="center"/>
    </xf>
    <xf numFmtId="0" fontId="26" fillId="7" borderId="5" applyNumberFormat="0" applyAlignment="0" applyProtection="0">
      <alignment vertical="center"/>
    </xf>
    <xf numFmtId="0" fontId="26" fillId="7" borderId="5" applyNumberFormat="0" applyAlignment="0" applyProtection="0">
      <alignment vertical="center"/>
    </xf>
    <xf numFmtId="0" fontId="26" fillId="7" borderId="5" applyNumberFormat="0" applyAlignment="0" applyProtection="0">
      <alignment vertical="center"/>
    </xf>
    <xf numFmtId="0" fontId="26" fillId="7" borderId="5" applyNumberFormat="0" applyAlignment="0" applyProtection="0">
      <alignment vertical="center"/>
    </xf>
    <xf numFmtId="0" fontId="26" fillId="7" borderId="5" applyNumberFormat="0" applyAlignment="0" applyProtection="0">
      <alignment vertical="center"/>
    </xf>
    <xf numFmtId="0" fontId="3" fillId="23" borderId="9" applyNumberFormat="0" applyFont="0" applyAlignment="0" applyProtection="0">
      <alignment vertical="center"/>
    </xf>
    <xf numFmtId="0" fontId="3" fillId="23" borderId="9" applyNumberFormat="0" applyFont="0" applyAlignment="0" applyProtection="0">
      <alignment vertical="center"/>
    </xf>
    <xf numFmtId="0" fontId="3" fillId="23" borderId="9" applyNumberFormat="0" applyFont="0" applyAlignment="0" applyProtection="0">
      <alignment vertical="center"/>
    </xf>
    <xf numFmtId="0" fontId="3" fillId="23" borderId="9" applyNumberFormat="0" applyFont="0" applyAlignment="0" applyProtection="0">
      <alignment vertical="center"/>
    </xf>
    <xf numFmtId="0" fontId="3" fillId="23" borderId="9" applyNumberFormat="0" applyFont="0" applyAlignment="0" applyProtection="0">
      <alignment vertical="center"/>
    </xf>
    <xf numFmtId="0" fontId="3" fillId="23" borderId="9" applyNumberFormat="0" applyFont="0" applyAlignment="0" applyProtection="0">
      <alignment vertical="center"/>
    </xf>
    <xf numFmtId="0" fontId="3" fillId="23" borderId="9" applyNumberFormat="0" applyFont="0" applyAlignment="0" applyProtection="0">
      <alignment vertical="center"/>
    </xf>
    <xf numFmtId="0" fontId="3" fillId="23" borderId="9" applyNumberFormat="0" applyFont="0" applyAlignment="0" applyProtection="0">
      <alignment vertical="center"/>
    </xf>
    <xf numFmtId="0" fontId="3" fillId="23" borderId="9" applyNumberFormat="0" applyFont="0" applyAlignment="0" applyProtection="0">
      <alignment vertical="center"/>
    </xf>
    <xf numFmtId="0" fontId="3" fillId="23" borderId="9" applyNumberFormat="0" applyFont="0" applyAlignment="0" applyProtection="0">
      <alignment vertical="center"/>
    </xf>
    <xf numFmtId="0" fontId="3" fillId="23" borderId="9" applyNumberFormat="0" applyFont="0" applyAlignment="0" applyProtection="0">
      <alignment vertical="center"/>
    </xf>
    <xf numFmtId="0" fontId="3" fillId="23" borderId="9" applyNumberFormat="0" applyFont="0" applyAlignment="0" applyProtection="0">
      <alignment vertical="center"/>
    </xf>
    <xf numFmtId="0" fontId="3" fillId="23" borderId="9" applyNumberFormat="0" applyFont="0" applyAlignment="0" applyProtection="0">
      <alignment vertical="center"/>
    </xf>
    <xf numFmtId="0" fontId="3" fillId="23" borderId="9" applyNumberFormat="0" applyFont="0" applyAlignment="0" applyProtection="0">
      <alignment vertical="center"/>
    </xf>
    <xf numFmtId="0" fontId="3" fillId="23" borderId="9" applyNumberFormat="0" applyFont="0" applyAlignment="0" applyProtection="0">
      <alignment vertical="center"/>
    </xf>
  </cellStyleXfs>
  <cellXfs count="141">
    <xf numFmtId="0" fontId="0" fillId="0" borderId="0" xfId="0">
      <alignment vertical="center"/>
    </xf>
    <xf numFmtId="0" fontId="14" fillId="0" borderId="0" xfId="326"/>
    <xf numFmtId="40" fontId="27" fillId="0" borderId="0" xfId="326" applyNumberFormat="1" applyFont="1" applyAlignment="1">
      <alignment horizontal="right" vertical="center" shrinkToFit="1"/>
    </xf>
    <xf numFmtId="40" fontId="27" fillId="0" borderId="0" xfId="326" quotePrefix="1" applyNumberFormat="1" applyFont="1" applyAlignment="1">
      <alignment horizontal="right" vertical="center" shrinkToFit="1"/>
    </xf>
    <xf numFmtId="40" fontId="28" fillId="0" borderId="10" xfId="326" applyNumberFormat="1" applyFont="1" applyFill="1" applyBorder="1" applyAlignment="1">
      <alignment horizontal="center" vertical="center" shrinkToFit="1"/>
    </xf>
    <xf numFmtId="40" fontId="27" fillId="0" borderId="11" xfId="326" quotePrefix="1" applyNumberFormat="1" applyFont="1" applyFill="1" applyBorder="1" applyAlignment="1">
      <alignment horizontal="left" vertical="center" shrinkToFit="1"/>
    </xf>
    <xf numFmtId="40" fontId="27" fillId="0" borderId="12" xfId="326" applyNumberFormat="1" applyFont="1" applyBorder="1" applyAlignment="1">
      <alignment horizontal="right" vertical="center" shrinkToFit="1"/>
    </xf>
    <xf numFmtId="40" fontId="27" fillId="0" borderId="12" xfId="326" applyNumberFormat="1" applyFont="1" applyFill="1" applyBorder="1" applyAlignment="1">
      <alignment horizontal="right" vertical="center" shrinkToFit="1"/>
    </xf>
    <xf numFmtId="40" fontId="27" fillId="0" borderId="11" xfId="326" applyNumberFormat="1" applyFont="1" applyFill="1" applyBorder="1" applyAlignment="1">
      <alignment horizontal="left" vertical="center" shrinkToFit="1"/>
    </xf>
    <xf numFmtId="40" fontId="4" fillId="0" borderId="10" xfId="326" applyNumberFormat="1" applyFont="1" applyFill="1" applyBorder="1" applyAlignment="1">
      <alignment horizontal="right" vertical="center" shrinkToFit="1"/>
    </xf>
    <xf numFmtId="40" fontId="27" fillId="0" borderId="13" xfId="326" applyNumberFormat="1" applyFont="1" applyFill="1" applyBorder="1" applyAlignment="1">
      <alignment horizontal="right" vertical="center" shrinkToFit="1"/>
    </xf>
    <xf numFmtId="40" fontId="27" fillId="0" borderId="10" xfId="326" applyNumberFormat="1" applyFont="1" applyFill="1" applyBorder="1" applyAlignment="1">
      <alignment horizontal="right" vertical="center" shrinkToFit="1"/>
    </xf>
    <xf numFmtId="40" fontId="27" fillId="0" borderId="10" xfId="326" quotePrefix="1" applyNumberFormat="1" applyFont="1" applyFill="1" applyBorder="1" applyAlignment="1">
      <alignment horizontal="center" vertical="center" shrinkToFit="1"/>
    </xf>
    <xf numFmtId="40" fontId="4" fillId="0" borderId="10" xfId="326" applyNumberFormat="1" applyFont="1" applyBorder="1" applyAlignment="1">
      <alignment horizontal="right" vertical="center" shrinkToFit="1"/>
    </xf>
    <xf numFmtId="40" fontId="27" fillId="0" borderId="10" xfId="326" applyNumberFormat="1" applyFont="1" applyBorder="1" applyAlignment="1">
      <alignment horizontal="right" vertical="center" shrinkToFit="1"/>
    </xf>
    <xf numFmtId="40" fontId="27" fillId="0" borderId="0" xfId="326" applyNumberFormat="1" applyFont="1" applyAlignment="1">
      <alignment shrinkToFit="1"/>
    </xf>
    <xf numFmtId="0" fontId="27" fillId="0" borderId="0" xfId="326" applyFont="1"/>
    <xf numFmtId="0" fontId="30" fillId="0" borderId="0" xfId="326" applyFont="1"/>
    <xf numFmtId="178" fontId="30" fillId="0" borderId="0" xfId="326" applyNumberFormat="1" applyFont="1"/>
    <xf numFmtId="178" fontId="14" fillId="0" borderId="0" xfId="326" applyNumberFormat="1"/>
    <xf numFmtId="0" fontId="32" fillId="0" borderId="0" xfId="326" applyFont="1"/>
    <xf numFmtId="0" fontId="28" fillId="0" borderId="12" xfId="326" applyFont="1" applyFill="1" applyBorder="1" applyAlignment="1">
      <alignment horizontal="center" vertical="center" shrinkToFit="1"/>
    </xf>
    <xf numFmtId="0" fontId="27" fillId="0" borderId="0" xfId="326" applyFont="1" applyAlignment="1">
      <alignment horizontal="left"/>
    </xf>
    <xf numFmtId="0" fontId="30" fillId="0" borderId="0" xfId="326" applyFont="1" applyAlignment="1">
      <alignment horizontal="left"/>
    </xf>
    <xf numFmtId="0" fontId="32" fillId="0" borderId="0" xfId="326" applyFont="1" applyAlignment="1">
      <alignment horizontal="left"/>
    </xf>
    <xf numFmtId="40" fontId="4" fillId="0" borderId="13" xfId="326" applyNumberFormat="1" applyFont="1" applyFill="1" applyBorder="1" applyAlignment="1">
      <alignment horizontal="right" vertical="center" shrinkToFit="1"/>
    </xf>
    <xf numFmtId="40" fontId="27" fillId="0" borderId="10" xfId="326" applyNumberFormat="1" applyFont="1" applyFill="1" applyBorder="1" applyAlignment="1">
      <alignment horizontal="left" vertical="center" shrinkToFit="1"/>
    </xf>
    <xf numFmtId="40" fontId="27" fillId="0" borderId="14" xfId="326" quotePrefix="1" applyNumberFormat="1" applyFont="1" applyFill="1" applyBorder="1" applyAlignment="1">
      <alignment horizontal="left" vertical="center" shrinkToFit="1"/>
    </xf>
    <xf numFmtId="0" fontId="15" fillId="0" borderId="0" xfId="327" applyFont="1" applyFill="1" applyAlignment="1"/>
    <xf numFmtId="0" fontId="15" fillId="0" borderId="0" xfId="327" applyFont="1" applyFill="1" applyAlignment="1">
      <alignment horizontal="center"/>
    </xf>
    <xf numFmtId="0" fontId="0" fillId="0" borderId="0" xfId="0" applyAlignment="1"/>
    <xf numFmtId="0" fontId="0" fillId="0" borderId="0" xfId="0" applyFill="1" applyAlignment="1"/>
    <xf numFmtId="40" fontId="27" fillId="0" borderId="14" xfId="326" quotePrefix="1" applyNumberFormat="1" applyFont="1" applyFill="1" applyBorder="1" applyAlignment="1">
      <alignment horizontal="center" vertical="center" shrinkToFit="1"/>
    </xf>
    <xf numFmtId="40" fontId="27" fillId="0" borderId="13" xfId="326" applyNumberFormat="1" applyFont="1" applyBorder="1" applyAlignment="1">
      <alignment horizontal="right" vertical="center" shrinkToFit="1"/>
    </xf>
    <xf numFmtId="40" fontId="27" fillId="0" borderId="15" xfId="326" applyNumberFormat="1" applyFont="1" applyFill="1" applyBorder="1" applyAlignment="1">
      <alignment horizontal="center" vertical="center" shrinkToFit="1"/>
    </xf>
    <xf numFmtId="40" fontId="27" fillId="0" borderId="10" xfId="326" applyNumberFormat="1" applyFont="1" applyFill="1" applyBorder="1" applyAlignment="1">
      <alignment horizontal="center" vertical="center" shrinkToFit="1"/>
    </xf>
    <xf numFmtId="4" fontId="27" fillId="0" borderId="10" xfId="0" applyNumberFormat="1" applyFont="1" applyFill="1" applyBorder="1" applyAlignment="1">
      <alignment horizontal="right" vertical="center" shrinkToFit="1"/>
    </xf>
    <xf numFmtId="0" fontId="27" fillId="0" borderId="10" xfId="0" applyFont="1" applyFill="1" applyBorder="1" applyAlignment="1">
      <alignment horizontal="right" vertical="center" shrinkToFit="1"/>
    </xf>
    <xf numFmtId="0" fontId="27" fillId="0" borderId="10" xfId="0" applyFont="1" applyFill="1" applyBorder="1" applyAlignment="1">
      <alignment horizontal="left" vertical="center" shrinkToFit="1"/>
    </xf>
    <xf numFmtId="0" fontId="0" fillId="0" borderId="0" xfId="0" applyBorder="1" applyAlignment="1">
      <alignment vertical="center"/>
    </xf>
    <xf numFmtId="0" fontId="27" fillId="0" borderId="0" xfId="0" applyFont="1" applyBorder="1" applyAlignment="1">
      <alignment horizontal="right" vertical="center"/>
    </xf>
    <xf numFmtId="0" fontId="33" fillId="0" borderId="0" xfId="0" applyFont="1" applyBorder="1" applyAlignment="1">
      <alignment horizontal="center" vertical="center"/>
    </xf>
    <xf numFmtId="0" fontId="33" fillId="0" borderId="0" xfId="0" applyFont="1" applyFill="1" applyAlignment="1">
      <alignment horizontal="center"/>
    </xf>
    <xf numFmtId="0" fontId="27" fillId="0" borderId="10" xfId="0" applyFont="1" applyFill="1" applyBorder="1" applyAlignment="1">
      <alignment horizontal="left" vertical="center"/>
    </xf>
    <xf numFmtId="0" fontId="27" fillId="0" borderId="10" xfId="0" applyFont="1" applyFill="1" applyBorder="1" applyAlignment="1">
      <alignment horizontal="center" vertical="center"/>
    </xf>
    <xf numFmtId="0" fontId="5" fillId="0" borderId="10" xfId="327" applyFont="1" applyBorder="1" applyAlignment="1">
      <alignment horizontal="center" vertical="center" wrapText="1"/>
    </xf>
    <xf numFmtId="0" fontId="35" fillId="0" borderId="0" xfId="0" applyNumberFormat="1" applyFont="1" applyFill="1" applyAlignment="1" applyProtection="1">
      <alignment horizontal="centerContinuous"/>
    </xf>
    <xf numFmtId="0" fontId="37" fillId="0" borderId="10" xfId="0" applyFont="1" applyBorder="1" applyAlignment="1">
      <alignment horizontal="center" vertical="center"/>
    </xf>
    <xf numFmtId="4" fontId="27" fillId="0" borderId="10" xfId="0" applyNumberFormat="1" applyFont="1" applyFill="1" applyBorder="1" applyAlignment="1">
      <alignment vertical="center" shrinkToFit="1"/>
    </xf>
    <xf numFmtId="0" fontId="27" fillId="0" borderId="10" xfId="0" applyFont="1" applyFill="1" applyBorder="1" applyAlignment="1">
      <alignment vertical="center" shrinkToFit="1"/>
    </xf>
    <xf numFmtId="40" fontId="4" fillId="0" borderId="10" xfId="326" applyNumberFormat="1" applyFont="1" applyBorder="1" applyAlignment="1">
      <alignment vertical="center" shrinkToFit="1"/>
    </xf>
    <xf numFmtId="4" fontId="4" fillId="0" borderId="10" xfId="327" applyNumberFormat="1" applyFont="1" applyFill="1" applyBorder="1" applyAlignment="1">
      <alignment vertical="center"/>
    </xf>
    <xf numFmtId="0" fontId="15" fillId="0" borderId="0" xfId="327" applyFont="1" applyFill="1" applyAlignment="1">
      <alignment horizontal="left"/>
    </xf>
    <xf numFmtId="178" fontId="27" fillId="0" borderId="0" xfId="326" applyNumberFormat="1" applyFont="1" applyAlignment="1">
      <alignment horizontal="right"/>
    </xf>
    <xf numFmtId="178" fontId="30" fillId="0" borderId="0" xfId="326" applyNumberFormat="1" applyFont="1" applyAlignment="1">
      <alignment horizontal="right"/>
    </xf>
    <xf numFmtId="0" fontId="0" fillId="0" borderId="0" xfId="0" applyAlignment="1">
      <alignment horizontal="right"/>
    </xf>
    <xf numFmtId="0" fontId="0" fillId="0" borderId="0" xfId="0" applyAlignment="1">
      <alignment horizontal="left"/>
    </xf>
    <xf numFmtId="0" fontId="30" fillId="0" borderId="0" xfId="326" applyFont="1" applyAlignment="1"/>
    <xf numFmtId="0" fontId="27" fillId="0" borderId="0" xfId="326" applyFont="1" applyAlignment="1">
      <alignment horizontal="left" vertical="center"/>
    </xf>
    <xf numFmtId="0" fontId="30" fillId="0" borderId="0" xfId="326" applyFont="1" applyAlignment="1">
      <alignment horizontal="left" vertical="center"/>
    </xf>
    <xf numFmtId="0" fontId="32" fillId="0" borderId="0" xfId="326" applyFont="1" applyAlignment="1">
      <alignment horizontal="left" vertical="center"/>
    </xf>
    <xf numFmtId="179" fontId="36" fillId="0" borderId="16" xfId="0" applyNumberFormat="1" applyFont="1" applyFill="1" applyBorder="1" applyAlignment="1" applyProtection="1">
      <alignment horizontal="right" vertical="center"/>
    </xf>
    <xf numFmtId="179" fontId="36" fillId="0" borderId="10" xfId="0" applyNumberFormat="1" applyFont="1" applyFill="1" applyBorder="1" applyAlignment="1" applyProtection="1">
      <alignment horizontal="right" vertical="center"/>
    </xf>
    <xf numFmtId="0" fontId="27" fillId="0" borderId="0" xfId="326" applyFont="1" applyAlignment="1">
      <alignment vertical="center"/>
    </xf>
    <xf numFmtId="0" fontId="15" fillId="0" borderId="0" xfId="327" applyFont="1" applyFill="1" applyAlignment="1">
      <alignment vertical="center"/>
    </xf>
    <xf numFmtId="0" fontId="5" fillId="0" borderId="10" xfId="327" applyFont="1" applyFill="1" applyBorder="1" applyAlignment="1">
      <alignment horizontal="center" vertical="center" wrapText="1"/>
    </xf>
    <xf numFmtId="0" fontId="27" fillId="0" borderId="0" xfId="0" applyFont="1" applyBorder="1" applyAlignment="1">
      <alignment horizontal="left" vertical="center"/>
    </xf>
    <xf numFmtId="0" fontId="39" fillId="0" borderId="0" xfId="326" applyFont="1" applyAlignment="1">
      <alignment horizontal="center" vertical="center"/>
    </xf>
    <xf numFmtId="0" fontId="1" fillId="0" borderId="0" xfId="0" applyFont="1" applyAlignment="1"/>
    <xf numFmtId="0" fontId="4" fillId="0" borderId="0" xfId="327" applyFont="1" applyBorder="1" applyAlignment="1">
      <alignment horizontal="right" vertical="center"/>
    </xf>
    <xf numFmtId="0" fontId="41" fillId="0" borderId="0" xfId="0" applyFont="1" applyAlignment="1">
      <alignment horizontal="center"/>
    </xf>
    <xf numFmtId="0" fontId="39" fillId="0" borderId="0" xfId="327" applyFont="1" applyFill="1" applyBorder="1" applyAlignment="1">
      <alignment horizontal="center" vertical="center"/>
    </xf>
    <xf numFmtId="0" fontId="38" fillId="0" borderId="0" xfId="327" applyFont="1" applyFill="1" applyBorder="1" applyAlignment="1">
      <alignment horizontal="center" vertical="center"/>
    </xf>
    <xf numFmtId="0" fontId="38" fillId="0" borderId="0" xfId="327" applyFont="1" applyFill="1" applyBorder="1" applyAlignment="1">
      <alignment vertical="center"/>
    </xf>
    <xf numFmtId="178" fontId="14" fillId="0" borderId="0" xfId="326" applyNumberFormat="1" applyAlignment="1">
      <alignment vertical="center"/>
    </xf>
    <xf numFmtId="0" fontId="14" fillId="0" borderId="0" xfId="326" applyAlignment="1">
      <alignment vertical="center"/>
    </xf>
    <xf numFmtId="178" fontId="27" fillId="0" borderId="0" xfId="326" applyNumberFormat="1" applyFont="1" applyAlignment="1">
      <alignment horizontal="right" vertical="center"/>
    </xf>
    <xf numFmtId="0" fontId="0" fillId="0" borderId="0" xfId="0" applyAlignment="1">
      <alignment vertical="center"/>
    </xf>
    <xf numFmtId="40" fontId="27" fillId="0" borderId="0" xfId="326" applyNumberFormat="1" applyFont="1" applyAlignment="1">
      <alignment vertical="center" shrinkToFit="1"/>
    </xf>
    <xf numFmtId="0" fontId="4" fillId="0" borderId="0" xfId="327" applyFont="1" applyFill="1" applyAlignment="1">
      <alignment vertical="center"/>
    </xf>
    <xf numFmtId="0" fontId="5" fillId="0" borderId="10" xfId="0" applyFont="1" applyFill="1" applyBorder="1" applyAlignment="1">
      <alignment horizontal="center" vertical="center" shrinkToFit="1"/>
    </xf>
    <xf numFmtId="0" fontId="42" fillId="0" borderId="10" xfId="0" applyFont="1" applyFill="1" applyBorder="1" applyAlignment="1">
      <alignment horizontal="left" vertical="center" shrinkToFit="1"/>
    </xf>
    <xf numFmtId="0" fontId="4" fillId="0" borderId="10" xfId="0" applyFont="1" applyFill="1" applyBorder="1" applyAlignment="1">
      <alignment horizontal="center" vertical="center" shrinkToFit="1"/>
    </xf>
    <xf numFmtId="4" fontId="4" fillId="0" borderId="10" xfId="0" applyNumberFormat="1" applyFont="1" applyFill="1" applyBorder="1" applyAlignment="1">
      <alignment horizontal="right" vertical="center" shrinkToFit="1"/>
    </xf>
    <xf numFmtId="0" fontId="4" fillId="0" borderId="10" xfId="0" applyFont="1" applyFill="1" applyBorder="1" applyAlignment="1">
      <alignment horizontal="left" vertical="center" shrinkToFit="1"/>
    </xf>
    <xf numFmtId="0" fontId="4" fillId="0" borderId="10" xfId="0" applyFont="1" applyFill="1" applyBorder="1" applyAlignment="1">
      <alignment horizontal="right" vertical="center" shrinkToFit="1"/>
    </xf>
    <xf numFmtId="3" fontId="4" fillId="0" borderId="10" xfId="0" applyNumberFormat="1" applyFont="1" applyFill="1" applyBorder="1" applyAlignment="1">
      <alignment horizontal="right" vertical="center" shrinkToFit="1"/>
    </xf>
    <xf numFmtId="0" fontId="43" fillId="0" borderId="0" xfId="0" applyFont="1" applyFill="1" applyBorder="1" applyAlignment="1">
      <alignment vertical="center"/>
    </xf>
    <xf numFmtId="0" fontId="27" fillId="0" borderId="0" xfId="0" applyFont="1" applyAlignment="1"/>
    <xf numFmtId="0" fontId="27" fillId="0" borderId="10" xfId="0" applyFont="1" applyBorder="1" applyAlignment="1">
      <alignment horizontal="left" vertical="center" shrinkToFit="1"/>
    </xf>
    <xf numFmtId="40" fontId="27" fillId="0" borderId="15" xfId="326" applyNumberFormat="1" applyFont="1" applyFill="1" applyBorder="1" applyAlignment="1">
      <alignment horizontal="right" vertical="center" shrinkToFit="1"/>
    </xf>
    <xf numFmtId="0" fontId="34" fillId="0" borderId="17" xfId="0" applyFont="1" applyFill="1" applyBorder="1" applyAlignment="1">
      <alignment vertical="center"/>
    </xf>
    <xf numFmtId="0" fontId="34" fillId="0" borderId="17" xfId="0" applyFont="1" applyFill="1" applyBorder="1" applyAlignment="1">
      <alignment horizontal="left" vertical="center"/>
    </xf>
    <xf numFmtId="0" fontId="0" fillId="0" borderId="0" xfId="0" applyBorder="1" applyAlignment="1">
      <alignment horizontal="left" vertical="center"/>
    </xf>
    <xf numFmtId="0" fontId="44" fillId="0" borderId="10" xfId="0" applyFont="1" applyBorder="1" applyAlignment="1">
      <alignment vertical="center" shrinkToFit="1"/>
    </xf>
    <xf numFmtId="0" fontId="44" fillId="0" borderId="10" xfId="0" applyFont="1" applyBorder="1" applyAlignment="1">
      <alignment horizontal="left" vertical="center" shrinkToFit="1"/>
    </xf>
    <xf numFmtId="0" fontId="0" fillId="0" borderId="10" xfId="0" applyBorder="1" applyAlignment="1">
      <alignment horizontal="right"/>
    </xf>
    <xf numFmtId="49" fontId="4" fillId="0" borderId="18" xfId="0" quotePrefix="1" applyNumberFormat="1" applyFont="1" applyBorder="1" applyAlignment="1">
      <alignment vertical="center"/>
    </xf>
    <xf numFmtId="49" fontId="4" fillId="0" borderId="18" xfId="0" applyNumberFormat="1" applyFont="1" applyBorder="1" applyAlignment="1">
      <alignment vertical="center"/>
    </xf>
    <xf numFmtId="0" fontId="45" fillId="0" borderId="10" xfId="0" applyFont="1" applyFill="1" applyBorder="1" applyAlignment="1">
      <alignment horizontal="center" vertical="center"/>
    </xf>
    <xf numFmtId="0" fontId="45" fillId="0" borderId="10" xfId="0" applyFont="1" applyFill="1" applyBorder="1" applyAlignment="1">
      <alignment horizontal="center" vertical="center" wrapText="1"/>
    </xf>
    <xf numFmtId="0" fontId="40" fillId="0" borderId="0" xfId="326" quotePrefix="1" applyFont="1" applyAlignment="1">
      <alignment horizontal="center" vertical="center"/>
    </xf>
    <xf numFmtId="0" fontId="40" fillId="0" borderId="0" xfId="326" applyFont="1" applyAlignment="1">
      <alignment horizontal="center" vertical="center"/>
    </xf>
    <xf numFmtId="0" fontId="31" fillId="0" borderId="0" xfId="326" applyFont="1" applyAlignment="1">
      <alignment horizontal="center" vertical="center"/>
    </xf>
    <xf numFmtId="40" fontId="28" fillId="0" borderId="18" xfId="326" applyNumberFormat="1" applyFont="1" applyFill="1" applyBorder="1" applyAlignment="1">
      <alignment horizontal="center" vertical="center" shrinkToFit="1"/>
    </xf>
    <xf numFmtId="40" fontId="28" fillId="0" borderId="19" xfId="326" applyNumberFormat="1" applyFont="1" applyFill="1" applyBorder="1" applyAlignment="1">
      <alignment horizontal="center" vertical="center" shrinkToFit="1"/>
    </xf>
    <xf numFmtId="0" fontId="28" fillId="0" borderId="10" xfId="0" applyFont="1" applyFill="1" applyBorder="1" applyAlignment="1">
      <alignment horizontal="center" vertical="center" wrapText="1" shrinkToFit="1"/>
    </xf>
    <xf numFmtId="0" fontId="27" fillId="0" borderId="10" xfId="0" applyFont="1" applyFill="1" applyBorder="1" applyAlignment="1">
      <alignment horizontal="center" vertical="center" shrinkToFit="1"/>
    </xf>
    <xf numFmtId="0" fontId="28" fillId="0" borderId="20" xfId="0" applyFont="1" applyFill="1" applyBorder="1" applyAlignment="1">
      <alignment horizontal="center" vertical="center" wrapText="1" shrinkToFit="1"/>
    </xf>
    <xf numFmtId="0" fontId="28" fillId="0" borderId="21" xfId="0" applyFont="1" applyFill="1" applyBorder="1" applyAlignment="1">
      <alignment horizontal="center" vertical="center" wrapText="1" shrinkToFit="1"/>
    </xf>
    <xf numFmtId="0" fontId="28" fillId="0" borderId="22" xfId="0" applyFont="1" applyFill="1" applyBorder="1" applyAlignment="1">
      <alignment horizontal="center" vertical="center" wrapText="1" shrinkToFit="1"/>
    </xf>
    <xf numFmtId="0" fontId="28" fillId="0" borderId="10" xfId="0" applyFont="1" applyFill="1" applyBorder="1" applyAlignment="1">
      <alignment horizontal="center" vertical="center" shrinkToFit="1"/>
    </xf>
    <xf numFmtId="0" fontId="27" fillId="0" borderId="18" xfId="0" applyFont="1" applyFill="1" applyBorder="1" applyAlignment="1">
      <alignment horizontal="center" vertical="center" shrinkToFit="1"/>
    </xf>
    <xf numFmtId="0" fontId="27" fillId="0" borderId="19" xfId="0" applyFont="1" applyFill="1" applyBorder="1" applyAlignment="1">
      <alignment horizontal="center" vertical="center" shrinkToFit="1"/>
    </xf>
    <xf numFmtId="0" fontId="28" fillId="0" borderId="18" xfId="0" applyFont="1" applyFill="1" applyBorder="1" applyAlignment="1">
      <alignment horizontal="center" vertical="center" shrinkToFit="1"/>
    </xf>
    <xf numFmtId="0" fontId="28" fillId="0" borderId="19" xfId="0" applyFont="1" applyFill="1" applyBorder="1" applyAlignment="1">
      <alignment horizontal="center" vertical="center" shrinkToFit="1"/>
    </xf>
    <xf numFmtId="0" fontId="34" fillId="0" borderId="17" xfId="0" applyFont="1" applyFill="1" applyBorder="1" applyAlignment="1">
      <alignment horizontal="left" vertical="center"/>
    </xf>
    <xf numFmtId="0" fontId="27" fillId="0" borderId="0" xfId="326" applyFont="1" applyBorder="1" applyAlignment="1">
      <alignment horizontal="left" vertical="center" wrapText="1"/>
    </xf>
    <xf numFmtId="0" fontId="45" fillId="0" borderId="10" xfId="0" applyFont="1" applyFill="1" applyBorder="1" applyAlignment="1">
      <alignment horizontal="center" vertical="center"/>
    </xf>
    <xf numFmtId="0" fontId="45" fillId="0" borderId="10" xfId="0" applyFont="1" applyFill="1" applyBorder="1" applyAlignment="1">
      <alignment horizontal="center" vertical="center" wrapText="1"/>
    </xf>
    <xf numFmtId="0" fontId="4" fillId="0" borderId="18" xfId="326" applyNumberFormat="1" applyFont="1" applyFill="1" applyBorder="1" applyAlignment="1" applyProtection="1">
      <alignment horizontal="center" vertical="center" shrinkToFit="1"/>
    </xf>
    <xf numFmtId="0" fontId="4" fillId="0" borderId="19" xfId="326" applyNumberFormat="1" applyFont="1" applyFill="1" applyBorder="1" applyAlignment="1" applyProtection="1">
      <alignment horizontal="center" vertical="center" shrinkToFit="1"/>
    </xf>
    <xf numFmtId="0" fontId="5" fillId="0" borderId="20" xfId="326" applyNumberFormat="1" applyFont="1" applyFill="1" applyBorder="1" applyAlignment="1" applyProtection="1">
      <alignment horizontal="center" vertical="center" wrapText="1" shrinkToFit="1"/>
    </xf>
    <xf numFmtId="0" fontId="5" fillId="0" borderId="22" xfId="326" applyNumberFormat="1" applyFont="1" applyFill="1" applyBorder="1" applyAlignment="1" applyProtection="1">
      <alignment horizontal="center" vertical="center" wrapText="1" shrinkToFit="1"/>
    </xf>
    <xf numFmtId="0" fontId="5" fillId="0" borderId="23" xfId="326" quotePrefix="1" applyNumberFormat="1" applyFont="1" applyFill="1" applyBorder="1" applyAlignment="1" applyProtection="1">
      <alignment horizontal="center" vertical="center" shrinkToFit="1"/>
    </xf>
    <xf numFmtId="0" fontId="5" fillId="0" borderId="24" xfId="326" quotePrefix="1" applyNumberFormat="1" applyFont="1" applyFill="1" applyBorder="1" applyAlignment="1" applyProtection="1">
      <alignment horizontal="center" vertical="center" shrinkToFit="1"/>
    </xf>
    <xf numFmtId="0" fontId="5" fillId="0" borderId="25" xfId="326" quotePrefix="1" applyNumberFormat="1" applyFont="1" applyFill="1" applyBorder="1" applyAlignment="1" applyProtection="1">
      <alignment horizontal="center" vertical="center" shrinkToFit="1"/>
    </xf>
    <xf numFmtId="0" fontId="27" fillId="0" borderId="26" xfId="326" applyFont="1" applyBorder="1" applyAlignment="1">
      <alignment horizontal="left" vertical="center" wrapText="1"/>
    </xf>
    <xf numFmtId="49" fontId="36" fillId="0" borderId="18" xfId="0" applyNumberFormat="1" applyFont="1" applyFill="1" applyBorder="1" applyAlignment="1" applyProtection="1">
      <alignment horizontal="center" vertical="center"/>
    </xf>
    <xf numFmtId="49" fontId="36" fillId="0" borderId="19" xfId="0" applyNumberFormat="1" applyFont="1" applyFill="1" applyBorder="1" applyAlignment="1" applyProtection="1">
      <alignment horizontal="center" vertical="center"/>
    </xf>
    <xf numFmtId="0" fontId="37" fillId="0" borderId="18" xfId="0" applyFont="1" applyBorder="1" applyAlignment="1">
      <alignment horizontal="center" vertical="center" wrapText="1"/>
    </xf>
    <xf numFmtId="0" fontId="37" fillId="0" borderId="19" xfId="0" applyFont="1" applyBorder="1" applyAlignment="1">
      <alignment horizontal="center" vertical="center" wrapText="1"/>
    </xf>
    <xf numFmtId="0" fontId="37" fillId="0" borderId="18" xfId="0" applyFont="1" applyBorder="1" applyAlignment="1">
      <alignment horizontal="center" vertical="center"/>
    </xf>
    <xf numFmtId="0" fontId="37" fillId="0" borderId="16" xfId="0" applyFont="1" applyBorder="1" applyAlignment="1">
      <alignment horizontal="center" vertical="center"/>
    </xf>
    <xf numFmtId="0" fontId="37" fillId="0" borderId="19" xfId="0" applyFont="1" applyBorder="1" applyAlignment="1">
      <alignment horizontal="center" vertical="center"/>
    </xf>
    <xf numFmtId="0" fontId="4" fillId="0" borderId="10" xfId="327" applyFont="1" applyFill="1" applyBorder="1" applyAlignment="1">
      <alignment horizontal="center" vertical="center"/>
    </xf>
    <xf numFmtId="0" fontId="5" fillId="0" borderId="10" xfId="326" applyNumberFormat="1" applyFont="1" applyFill="1" applyBorder="1" applyAlignment="1" applyProtection="1">
      <alignment horizontal="center" vertical="center" wrapText="1" shrinkToFit="1"/>
    </xf>
    <xf numFmtId="0" fontId="5" fillId="0" borderId="10" xfId="327" applyFont="1" applyFill="1" applyBorder="1" applyAlignment="1">
      <alignment horizontal="center" vertical="center" wrapText="1"/>
    </xf>
    <xf numFmtId="0" fontId="5" fillId="0" borderId="20" xfId="327" applyNumberFormat="1" applyFont="1" applyFill="1" applyBorder="1" applyAlignment="1" applyProtection="1">
      <alignment horizontal="center" vertical="center" wrapText="1"/>
    </xf>
    <xf numFmtId="0" fontId="5" fillId="0" borderId="22" xfId="327" applyNumberFormat="1" applyFont="1" applyFill="1" applyBorder="1" applyAlignment="1" applyProtection="1">
      <alignment horizontal="center" vertical="center" wrapText="1"/>
    </xf>
    <xf numFmtId="0" fontId="27" fillId="0" borderId="26" xfId="326" applyFont="1" applyBorder="1" applyAlignment="1">
      <alignment horizontal="center" vertical="center" wrapText="1"/>
    </xf>
  </cellXfs>
  <cellStyles count="598">
    <cellStyle name="20% - 强调文字颜色 1 2" xfId="1"/>
    <cellStyle name="20% - 强调文字颜色 1 2 2" xfId="2"/>
    <cellStyle name="20% - 强调文字颜色 1 2 3" xfId="3"/>
    <cellStyle name="20% - 强调文字颜色 1 3" xfId="4"/>
    <cellStyle name="20% - 强调文字颜色 1 3 2" xfId="5"/>
    <cellStyle name="20% - 强调文字颜色 1 3 3" xfId="6"/>
    <cellStyle name="20% - 强调文字颜色 1 4" xfId="7"/>
    <cellStyle name="20% - 强调文字颜色 1 4 2" xfId="8"/>
    <cellStyle name="20% - 强调文字颜色 1 4 3" xfId="9"/>
    <cellStyle name="20% - 强调文字颜色 1 5" xfId="10"/>
    <cellStyle name="20% - 强调文字颜色 1 5 2" xfId="11"/>
    <cellStyle name="20% - 强调文字颜色 1 5 3" xfId="12"/>
    <cellStyle name="20% - 强调文字颜色 1 6" xfId="13"/>
    <cellStyle name="20% - 强调文字颜色 1 6 2" xfId="14"/>
    <cellStyle name="20% - 强调文字颜色 1 6 3" xfId="15"/>
    <cellStyle name="20% - 强调文字颜色 2 2" xfId="16"/>
    <cellStyle name="20% - 强调文字颜色 2 2 2" xfId="17"/>
    <cellStyle name="20% - 强调文字颜色 2 2 3" xfId="18"/>
    <cellStyle name="20% - 强调文字颜色 2 3" xfId="19"/>
    <cellStyle name="20% - 强调文字颜色 2 3 2" xfId="20"/>
    <cellStyle name="20% - 强调文字颜色 2 3 3" xfId="21"/>
    <cellStyle name="20% - 强调文字颜色 2 4" xfId="22"/>
    <cellStyle name="20% - 强调文字颜色 2 4 2" xfId="23"/>
    <cellStyle name="20% - 强调文字颜色 2 4 3" xfId="24"/>
    <cellStyle name="20% - 强调文字颜色 2 5" xfId="25"/>
    <cellStyle name="20% - 强调文字颜色 2 5 2" xfId="26"/>
    <cellStyle name="20% - 强调文字颜色 2 5 3" xfId="27"/>
    <cellStyle name="20% - 强调文字颜色 2 6" xfId="28"/>
    <cellStyle name="20% - 强调文字颜色 2 6 2" xfId="29"/>
    <cellStyle name="20% - 强调文字颜色 2 6 3" xfId="30"/>
    <cellStyle name="20% - 强调文字颜色 3 2" xfId="31"/>
    <cellStyle name="20% - 强调文字颜色 3 2 2" xfId="32"/>
    <cellStyle name="20% - 强调文字颜色 3 2 3" xfId="33"/>
    <cellStyle name="20% - 强调文字颜色 3 3" xfId="34"/>
    <cellStyle name="20% - 强调文字颜色 3 3 2" xfId="35"/>
    <cellStyle name="20% - 强调文字颜色 3 3 3" xfId="36"/>
    <cellStyle name="20% - 强调文字颜色 3 4" xfId="37"/>
    <cellStyle name="20% - 强调文字颜色 3 4 2" xfId="38"/>
    <cellStyle name="20% - 强调文字颜色 3 4 3" xfId="39"/>
    <cellStyle name="20% - 强调文字颜色 3 5" xfId="40"/>
    <cellStyle name="20% - 强调文字颜色 3 5 2" xfId="41"/>
    <cellStyle name="20% - 强调文字颜色 3 5 3" xfId="42"/>
    <cellStyle name="20% - 强调文字颜色 3 6" xfId="43"/>
    <cellStyle name="20% - 强调文字颜色 3 6 2" xfId="44"/>
    <cellStyle name="20% - 强调文字颜色 3 6 3" xfId="45"/>
    <cellStyle name="20% - 强调文字颜色 4 2" xfId="46"/>
    <cellStyle name="20% - 强调文字颜色 4 2 2" xfId="47"/>
    <cellStyle name="20% - 强调文字颜色 4 2 3" xfId="48"/>
    <cellStyle name="20% - 强调文字颜色 4 3" xfId="49"/>
    <cellStyle name="20% - 强调文字颜色 4 3 2" xfId="50"/>
    <cellStyle name="20% - 强调文字颜色 4 3 3" xfId="51"/>
    <cellStyle name="20% - 强调文字颜色 4 4" xfId="52"/>
    <cellStyle name="20% - 强调文字颜色 4 4 2" xfId="53"/>
    <cellStyle name="20% - 强调文字颜色 4 4 3" xfId="54"/>
    <cellStyle name="20% - 强调文字颜色 4 5" xfId="55"/>
    <cellStyle name="20% - 强调文字颜色 4 5 2" xfId="56"/>
    <cellStyle name="20% - 强调文字颜色 4 5 3" xfId="57"/>
    <cellStyle name="20% - 强调文字颜色 4 6" xfId="58"/>
    <cellStyle name="20% - 强调文字颜色 4 6 2" xfId="59"/>
    <cellStyle name="20% - 强调文字颜色 4 6 3" xfId="60"/>
    <cellStyle name="20% - 强调文字颜色 5 2" xfId="61"/>
    <cellStyle name="20% - 强调文字颜色 5 2 2" xfId="62"/>
    <cellStyle name="20% - 强调文字颜色 5 2 3" xfId="63"/>
    <cellStyle name="20% - 强调文字颜色 5 3" xfId="64"/>
    <cellStyle name="20% - 强调文字颜色 5 3 2" xfId="65"/>
    <cellStyle name="20% - 强调文字颜色 5 3 3" xfId="66"/>
    <cellStyle name="20% - 强调文字颜色 5 4" xfId="67"/>
    <cellStyle name="20% - 强调文字颜色 5 4 2" xfId="68"/>
    <cellStyle name="20% - 强调文字颜色 5 4 3" xfId="69"/>
    <cellStyle name="20% - 强调文字颜色 5 5" xfId="70"/>
    <cellStyle name="20% - 强调文字颜色 5 5 2" xfId="71"/>
    <cellStyle name="20% - 强调文字颜色 5 5 3" xfId="72"/>
    <cellStyle name="20% - 强调文字颜色 5 6" xfId="73"/>
    <cellStyle name="20% - 强调文字颜色 5 6 2" xfId="74"/>
    <cellStyle name="20% - 强调文字颜色 5 6 3" xfId="75"/>
    <cellStyle name="20% - 强调文字颜色 6 2" xfId="76"/>
    <cellStyle name="20% - 强调文字颜色 6 2 2" xfId="77"/>
    <cellStyle name="20% - 强调文字颜色 6 2 3" xfId="78"/>
    <cellStyle name="20% - 强调文字颜色 6 3" xfId="79"/>
    <cellStyle name="20% - 强调文字颜色 6 3 2" xfId="80"/>
    <cellStyle name="20% - 强调文字颜色 6 3 3" xfId="81"/>
    <cellStyle name="20% - 强调文字颜色 6 4" xfId="82"/>
    <cellStyle name="20% - 强调文字颜色 6 4 2" xfId="83"/>
    <cellStyle name="20% - 强调文字颜色 6 4 3" xfId="84"/>
    <cellStyle name="20% - 强调文字颜色 6 5" xfId="85"/>
    <cellStyle name="20% - 强调文字颜色 6 5 2" xfId="86"/>
    <cellStyle name="20% - 强调文字颜色 6 5 3" xfId="87"/>
    <cellStyle name="20% - 强调文字颜色 6 6" xfId="88"/>
    <cellStyle name="20% - 强调文字颜色 6 6 2" xfId="89"/>
    <cellStyle name="20% - 强调文字颜色 6 6 3" xfId="90"/>
    <cellStyle name="40% - 强调文字颜色 1 2" xfId="91"/>
    <cellStyle name="40% - 强调文字颜色 1 2 2" xfId="92"/>
    <cellStyle name="40% - 强调文字颜色 1 2 3" xfId="93"/>
    <cellStyle name="40% - 强调文字颜色 1 3" xfId="94"/>
    <cellStyle name="40% - 强调文字颜色 1 3 2" xfId="95"/>
    <cellStyle name="40% - 强调文字颜色 1 3 3" xfId="96"/>
    <cellStyle name="40% - 强调文字颜色 1 4" xfId="97"/>
    <cellStyle name="40% - 强调文字颜色 1 4 2" xfId="98"/>
    <cellStyle name="40% - 强调文字颜色 1 4 3" xfId="99"/>
    <cellStyle name="40% - 强调文字颜色 1 5" xfId="100"/>
    <cellStyle name="40% - 强调文字颜色 1 5 2" xfId="101"/>
    <cellStyle name="40% - 强调文字颜色 1 5 3" xfId="102"/>
    <cellStyle name="40% - 强调文字颜色 1 6" xfId="103"/>
    <cellStyle name="40% - 强调文字颜色 1 6 2" xfId="104"/>
    <cellStyle name="40% - 强调文字颜色 1 6 3" xfId="105"/>
    <cellStyle name="40% - 强调文字颜色 2 2" xfId="106"/>
    <cellStyle name="40% - 强调文字颜色 2 2 2" xfId="107"/>
    <cellStyle name="40% - 强调文字颜色 2 2 3" xfId="108"/>
    <cellStyle name="40% - 强调文字颜色 2 3" xfId="109"/>
    <cellStyle name="40% - 强调文字颜色 2 3 2" xfId="110"/>
    <cellStyle name="40% - 强调文字颜色 2 3 3" xfId="111"/>
    <cellStyle name="40% - 强调文字颜色 2 4" xfId="112"/>
    <cellStyle name="40% - 强调文字颜色 2 4 2" xfId="113"/>
    <cellStyle name="40% - 强调文字颜色 2 4 3" xfId="114"/>
    <cellStyle name="40% - 强调文字颜色 2 5" xfId="115"/>
    <cellStyle name="40% - 强调文字颜色 2 5 2" xfId="116"/>
    <cellStyle name="40% - 强调文字颜色 2 5 3" xfId="117"/>
    <cellStyle name="40% - 强调文字颜色 2 6" xfId="118"/>
    <cellStyle name="40% - 强调文字颜色 2 6 2" xfId="119"/>
    <cellStyle name="40% - 强调文字颜色 2 6 3" xfId="120"/>
    <cellStyle name="40% - 强调文字颜色 3 2" xfId="121"/>
    <cellStyle name="40% - 强调文字颜色 3 2 2" xfId="122"/>
    <cellStyle name="40% - 强调文字颜色 3 2 3" xfId="123"/>
    <cellStyle name="40% - 强调文字颜色 3 3" xfId="124"/>
    <cellStyle name="40% - 强调文字颜色 3 3 2" xfId="125"/>
    <cellStyle name="40% - 强调文字颜色 3 3 3" xfId="126"/>
    <cellStyle name="40% - 强调文字颜色 3 4" xfId="127"/>
    <cellStyle name="40% - 强调文字颜色 3 4 2" xfId="128"/>
    <cellStyle name="40% - 强调文字颜色 3 4 3" xfId="129"/>
    <cellStyle name="40% - 强调文字颜色 3 5" xfId="130"/>
    <cellStyle name="40% - 强调文字颜色 3 5 2" xfId="131"/>
    <cellStyle name="40% - 强调文字颜色 3 5 3" xfId="132"/>
    <cellStyle name="40% - 强调文字颜色 3 6" xfId="133"/>
    <cellStyle name="40% - 强调文字颜色 3 6 2" xfId="134"/>
    <cellStyle name="40% - 强调文字颜色 3 6 3" xfId="135"/>
    <cellStyle name="40% - 强调文字颜色 4 2" xfId="136"/>
    <cellStyle name="40% - 强调文字颜色 4 2 2" xfId="137"/>
    <cellStyle name="40% - 强调文字颜色 4 2 3" xfId="138"/>
    <cellStyle name="40% - 强调文字颜色 4 3" xfId="139"/>
    <cellStyle name="40% - 强调文字颜色 4 3 2" xfId="140"/>
    <cellStyle name="40% - 强调文字颜色 4 3 3" xfId="141"/>
    <cellStyle name="40% - 强调文字颜色 4 4" xfId="142"/>
    <cellStyle name="40% - 强调文字颜色 4 4 2" xfId="143"/>
    <cellStyle name="40% - 强调文字颜色 4 4 3" xfId="144"/>
    <cellStyle name="40% - 强调文字颜色 4 5" xfId="145"/>
    <cellStyle name="40% - 强调文字颜色 4 5 2" xfId="146"/>
    <cellStyle name="40% - 强调文字颜色 4 5 3" xfId="147"/>
    <cellStyle name="40% - 强调文字颜色 4 6" xfId="148"/>
    <cellStyle name="40% - 强调文字颜色 4 6 2" xfId="149"/>
    <cellStyle name="40% - 强调文字颜色 4 6 3" xfId="150"/>
    <cellStyle name="40% - 强调文字颜色 5 2" xfId="151"/>
    <cellStyle name="40% - 强调文字颜色 5 2 2" xfId="152"/>
    <cellStyle name="40% - 强调文字颜色 5 2 3" xfId="153"/>
    <cellStyle name="40% - 强调文字颜色 5 3" xfId="154"/>
    <cellStyle name="40% - 强调文字颜色 5 3 2" xfId="155"/>
    <cellStyle name="40% - 强调文字颜色 5 3 3" xfId="156"/>
    <cellStyle name="40% - 强调文字颜色 5 4" xfId="157"/>
    <cellStyle name="40% - 强调文字颜色 5 4 2" xfId="158"/>
    <cellStyle name="40% - 强调文字颜色 5 4 3" xfId="159"/>
    <cellStyle name="40% - 强调文字颜色 5 5" xfId="160"/>
    <cellStyle name="40% - 强调文字颜色 5 5 2" xfId="161"/>
    <cellStyle name="40% - 强调文字颜色 5 5 3" xfId="162"/>
    <cellStyle name="40% - 强调文字颜色 5 6" xfId="163"/>
    <cellStyle name="40% - 强调文字颜色 5 6 2" xfId="164"/>
    <cellStyle name="40% - 强调文字颜色 5 6 3" xfId="165"/>
    <cellStyle name="40% - 强调文字颜色 6 2" xfId="166"/>
    <cellStyle name="40% - 强调文字颜色 6 2 2" xfId="167"/>
    <cellStyle name="40% - 强调文字颜色 6 2 3" xfId="168"/>
    <cellStyle name="40% - 强调文字颜色 6 3" xfId="169"/>
    <cellStyle name="40% - 强调文字颜色 6 3 2" xfId="170"/>
    <cellStyle name="40% - 强调文字颜色 6 3 3" xfId="171"/>
    <cellStyle name="40% - 强调文字颜色 6 4" xfId="172"/>
    <cellStyle name="40% - 强调文字颜色 6 4 2" xfId="173"/>
    <cellStyle name="40% - 强调文字颜色 6 4 3" xfId="174"/>
    <cellStyle name="40% - 强调文字颜色 6 5" xfId="175"/>
    <cellStyle name="40% - 强调文字颜色 6 5 2" xfId="176"/>
    <cellStyle name="40% - 强调文字颜色 6 5 3" xfId="177"/>
    <cellStyle name="40% - 强调文字颜色 6 6" xfId="178"/>
    <cellStyle name="40% - 强调文字颜色 6 6 2" xfId="179"/>
    <cellStyle name="40% - 强调文字颜色 6 6 3" xfId="180"/>
    <cellStyle name="60% - 强调文字颜色 1 2" xfId="181"/>
    <cellStyle name="60% - 强调文字颜色 1 2 2" xfId="182"/>
    <cellStyle name="60% - 强调文字颜色 1 2 3" xfId="183"/>
    <cellStyle name="60% - 强调文字颜色 1 3" xfId="184"/>
    <cellStyle name="60% - 强调文字颜色 1 3 2" xfId="185"/>
    <cellStyle name="60% - 强调文字颜色 1 3 3" xfId="186"/>
    <cellStyle name="60% - 强调文字颜色 1 4" xfId="187"/>
    <cellStyle name="60% - 强调文字颜色 1 4 2" xfId="188"/>
    <cellStyle name="60% - 强调文字颜色 1 4 3" xfId="189"/>
    <cellStyle name="60% - 强调文字颜色 1 5" xfId="190"/>
    <cellStyle name="60% - 强调文字颜色 1 5 2" xfId="191"/>
    <cellStyle name="60% - 强调文字颜色 1 5 3" xfId="192"/>
    <cellStyle name="60% - 强调文字颜色 1 6" xfId="193"/>
    <cellStyle name="60% - 强调文字颜色 1 6 2" xfId="194"/>
    <cellStyle name="60% - 强调文字颜色 1 6 3" xfId="195"/>
    <cellStyle name="60% - 强调文字颜色 2 2" xfId="196"/>
    <cellStyle name="60% - 强调文字颜色 2 2 2" xfId="197"/>
    <cellStyle name="60% - 强调文字颜色 2 2 3" xfId="198"/>
    <cellStyle name="60% - 强调文字颜色 2 3" xfId="199"/>
    <cellStyle name="60% - 强调文字颜色 2 3 2" xfId="200"/>
    <cellStyle name="60% - 强调文字颜色 2 3 3" xfId="201"/>
    <cellStyle name="60% - 强调文字颜色 2 4" xfId="202"/>
    <cellStyle name="60% - 强调文字颜色 2 4 2" xfId="203"/>
    <cellStyle name="60% - 强调文字颜色 2 4 3" xfId="204"/>
    <cellStyle name="60% - 强调文字颜色 2 5" xfId="205"/>
    <cellStyle name="60% - 强调文字颜色 2 5 2" xfId="206"/>
    <cellStyle name="60% - 强调文字颜色 2 5 3" xfId="207"/>
    <cellStyle name="60% - 强调文字颜色 2 6" xfId="208"/>
    <cellStyle name="60% - 强调文字颜色 2 6 2" xfId="209"/>
    <cellStyle name="60% - 强调文字颜色 2 6 3" xfId="210"/>
    <cellStyle name="60% - 强调文字颜色 3 2" xfId="211"/>
    <cellStyle name="60% - 强调文字颜色 3 2 2" xfId="212"/>
    <cellStyle name="60% - 强调文字颜色 3 2 3" xfId="213"/>
    <cellStyle name="60% - 强调文字颜色 3 3" xfId="214"/>
    <cellStyle name="60% - 强调文字颜色 3 3 2" xfId="215"/>
    <cellStyle name="60% - 强调文字颜色 3 3 3" xfId="216"/>
    <cellStyle name="60% - 强调文字颜色 3 4" xfId="217"/>
    <cellStyle name="60% - 强调文字颜色 3 4 2" xfId="218"/>
    <cellStyle name="60% - 强调文字颜色 3 4 3" xfId="219"/>
    <cellStyle name="60% - 强调文字颜色 3 5" xfId="220"/>
    <cellStyle name="60% - 强调文字颜色 3 5 2" xfId="221"/>
    <cellStyle name="60% - 强调文字颜色 3 5 3" xfId="222"/>
    <cellStyle name="60% - 强调文字颜色 3 6" xfId="223"/>
    <cellStyle name="60% - 强调文字颜色 3 6 2" xfId="224"/>
    <cellStyle name="60% - 强调文字颜色 3 6 3" xfId="225"/>
    <cellStyle name="60% - 强调文字颜色 4 2" xfId="226"/>
    <cellStyle name="60% - 强调文字颜色 4 2 2" xfId="227"/>
    <cellStyle name="60% - 强调文字颜色 4 2 3" xfId="228"/>
    <cellStyle name="60% - 强调文字颜色 4 3" xfId="229"/>
    <cellStyle name="60% - 强调文字颜色 4 3 2" xfId="230"/>
    <cellStyle name="60% - 强调文字颜色 4 3 3" xfId="231"/>
    <cellStyle name="60% - 强调文字颜色 4 4" xfId="232"/>
    <cellStyle name="60% - 强调文字颜色 4 4 2" xfId="233"/>
    <cellStyle name="60% - 强调文字颜色 4 4 3" xfId="234"/>
    <cellStyle name="60% - 强调文字颜色 4 5" xfId="235"/>
    <cellStyle name="60% - 强调文字颜色 4 5 2" xfId="236"/>
    <cellStyle name="60% - 强调文字颜色 4 5 3" xfId="237"/>
    <cellStyle name="60% - 强调文字颜色 4 6" xfId="238"/>
    <cellStyle name="60% - 强调文字颜色 4 6 2" xfId="239"/>
    <cellStyle name="60% - 强调文字颜色 4 6 3" xfId="240"/>
    <cellStyle name="60% - 强调文字颜色 5 2" xfId="241"/>
    <cellStyle name="60% - 强调文字颜色 5 2 2" xfId="242"/>
    <cellStyle name="60% - 强调文字颜色 5 2 3" xfId="243"/>
    <cellStyle name="60% - 强调文字颜色 5 3" xfId="244"/>
    <cellStyle name="60% - 强调文字颜色 5 3 2" xfId="245"/>
    <cellStyle name="60% - 强调文字颜色 5 3 3" xfId="246"/>
    <cellStyle name="60% - 强调文字颜色 5 4" xfId="247"/>
    <cellStyle name="60% - 强调文字颜色 5 4 2" xfId="248"/>
    <cellStyle name="60% - 强调文字颜色 5 4 3" xfId="249"/>
    <cellStyle name="60% - 强调文字颜色 5 5" xfId="250"/>
    <cellStyle name="60% - 强调文字颜色 5 5 2" xfId="251"/>
    <cellStyle name="60% - 强调文字颜色 5 5 3" xfId="252"/>
    <cellStyle name="60% - 强调文字颜色 5 6" xfId="253"/>
    <cellStyle name="60% - 强调文字颜色 5 6 2" xfId="254"/>
    <cellStyle name="60% - 强调文字颜色 5 6 3" xfId="255"/>
    <cellStyle name="60% - 强调文字颜色 6 2" xfId="256"/>
    <cellStyle name="60% - 强调文字颜色 6 2 2" xfId="257"/>
    <cellStyle name="60% - 强调文字颜色 6 2 3" xfId="258"/>
    <cellStyle name="60% - 强调文字颜色 6 3" xfId="259"/>
    <cellStyle name="60% - 强调文字颜色 6 3 2" xfId="260"/>
    <cellStyle name="60% - 强调文字颜色 6 3 3" xfId="261"/>
    <cellStyle name="60% - 强调文字颜色 6 4" xfId="262"/>
    <cellStyle name="60% - 强调文字颜色 6 4 2" xfId="263"/>
    <cellStyle name="60% - 强调文字颜色 6 4 3" xfId="264"/>
    <cellStyle name="60% - 强调文字颜色 6 5" xfId="265"/>
    <cellStyle name="60% - 强调文字颜色 6 5 2" xfId="266"/>
    <cellStyle name="60% - 强调文字颜色 6 5 3" xfId="267"/>
    <cellStyle name="60% - 强调文字颜色 6 6" xfId="268"/>
    <cellStyle name="60% - 强调文字颜色 6 6 2" xfId="269"/>
    <cellStyle name="60% - 强调文字颜色 6 6 3" xfId="270"/>
    <cellStyle name="标题 1 2" xfId="271"/>
    <cellStyle name="标题 1 2 2" xfId="272"/>
    <cellStyle name="标题 1 2 3" xfId="273"/>
    <cellStyle name="标题 1 3" xfId="274"/>
    <cellStyle name="标题 1 3 2" xfId="275"/>
    <cellStyle name="标题 1 3 3" xfId="276"/>
    <cellStyle name="标题 2 2" xfId="277"/>
    <cellStyle name="标题 2 2 2" xfId="278"/>
    <cellStyle name="标题 2 2 3" xfId="279"/>
    <cellStyle name="标题 2 3" xfId="280"/>
    <cellStyle name="标题 2 3 2" xfId="281"/>
    <cellStyle name="标题 2 3 3" xfId="282"/>
    <cellStyle name="标题 2 4" xfId="283"/>
    <cellStyle name="标题 2 4 2" xfId="284"/>
    <cellStyle name="标题 2 4 3" xfId="285"/>
    <cellStyle name="标题 2 5" xfId="286"/>
    <cellStyle name="标题 2 5 2" xfId="287"/>
    <cellStyle name="标题 2 5 3" xfId="288"/>
    <cellStyle name="标题 2 6" xfId="289"/>
    <cellStyle name="标题 2 6 2" xfId="290"/>
    <cellStyle name="标题 2 6 3" xfId="291"/>
    <cellStyle name="标题 3 2" xfId="292"/>
    <cellStyle name="标题 3 2 2" xfId="293"/>
    <cellStyle name="标题 3 2 3" xfId="294"/>
    <cellStyle name="标题 3 3" xfId="295"/>
    <cellStyle name="标题 3 3 2" xfId="296"/>
    <cellStyle name="标题 3 3 3" xfId="297"/>
    <cellStyle name="标题 4 2" xfId="298"/>
    <cellStyle name="标题 4 2 2" xfId="299"/>
    <cellStyle name="标题 4 2 3" xfId="300"/>
    <cellStyle name="标题 4 3" xfId="301"/>
    <cellStyle name="标题 4 3 2" xfId="302"/>
    <cellStyle name="标题 4 3 3" xfId="303"/>
    <cellStyle name="标题 5" xfId="304"/>
    <cellStyle name="标题 5 2" xfId="305"/>
    <cellStyle name="标题 5 3" xfId="306"/>
    <cellStyle name="标题 6" xfId="307"/>
    <cellStyle name="标题 6 2" xfId="308"/>
    <cellStyle name="标题 6 3" xfId="309"/>
    <cellStyle name="差 2" xfId="310"/>
    <cellStyle name="差 2 2" xfId="311"/>
    <cellStyle name="差 2 3" xfId="312"/>
    <cellStyle name="差 3" xfId="313"/>
    <cellStyle name="差 3 2" xfId="314"/>
    <cellStyle name="差 3 3" xfId="315"/>
    <cellStyle name="差 4" xfId="316"/>
    <cellStyle name="差 4 2" xfId="317"/>
    <cellStyle name="差 4 3" xfId="318"/>
    <cellStyle name="差 5" xfId="319"/>
    <cellStyle name="差 5 2" xfId="320"/>
    <cellStyle name="差 5 3" xfId="321"/>
    <cellStyle name="差 6" xfId="322"/>
    <cellStyle name="差 6 2" xfId="323"/>
    <cellStyle name="差 6 3" xfId="324"/>
    <cellStyle name="差_StartUp" xfId="325"/>
    <cellStyle name="常规" xfId="0" builtinId="0"/>
    <cellStyle name="常规 2" xfId="326"/>
    <cellStyle name="常规 2 2" xfId="327"/>
    <cellStyle name="常规 2 2 2" xfId="328"/>
    <cellStyle name="常规 2 2 3" xfId="329"/>
    <cellStyle name="常规 2 3" xfId="330"/>
    <cellStyle name="常规 3" xfId="331"/>
    <cellStyle name="常规 3 2" xfId="332"/>
    <cellStyle name="常规 4" xfId="333"/>
    <cellStyle name="常规 4 2" xfId="334"/>
    <cellStyle name="常规 4 3" xfId="335"/>
    <cellStyle name="常规 5" xfId="336"/>
    <cellStyle name="常规 6" xfId="337"/>
    <cellStyle name="常规 7" xfId="338"/>
    <cellStyle name="常规 8" xfId="339"/>
    <cellStyle name="好 2" xfId="340"/>
    <cellStyle name="好 2 2" xfId="341"/>
    <cellStyle name="好 2 3" xfId="342"/>
    <cellStyle name="好 3" xfId="343"/>
    <cellStyle name="好 3 2" xfId="344"/>
    <cellStyle name="好 3 3" xfId="345"/>
    <cellStyle name="好 4" xfId="346"/>
    <cellStyle name="好 4 2" xfId="347"/>
    <cellStyle name="好 4 3" xfId="348"/>
    <cellStyle name="好 5" xfId="349"/>
    <cellStyle name="好 5 2" xfId="350"/>
    <cellStyle name="好 5 3" xfId="351"/>
    <cellStyle name="好 6" xfId="352"/>
    <cellStyle name="好 6 2" xfId="353"/>
    <cellStyle name="好 6 3" xfId="354"/>
    <cellStyle name="好_StartUp" xfId="355"/>
    <cellStyle name="汇总 2" xfId="356"/>
    <cellStyle name="汇总 2 2" xfId="357"/>
    <cellStyle name="汇总 2 3" xfId="358"/>
    <cellStyle name="汇总 3" xfId="359"/>
    <cellStyle name="汇总 3 2" xfId="360"/>
    <cellStyle name="汇总 3 3" xfId="361"/>
    <cellStyle name="汇总 4" xfId="362"/>
    <cellStyle name="汇总 4 2" xfId="363"/>
    <cellStyle name="汇总 4 3" xfId="364"/>
    <cellStyle name="汇总 5" xfId="365"/>
    <cellStyle name="汇总 5 2" xfId="366"/>
    <cellStyle name="汇总 5 3" xfId="367"/>
    <cellStyle name="汇总 6" xfId="368"/>
    <cellStyle name="汇总 6 2" xfId="369"/>
    <cellStyle name="汇总 6 3" xfId="370"/>
    <cellStyle name="计算 2" xfId="371"/>
    <cellStyle name="计算 2 2" xfId="372"/>
    <cellStyle name="计算 2 3" xfId="373"/>
    <cellStyle name="计算 3" xfId="374"/>
    <cellStyle name="计算 3 2" xfId="375"/>
    <cellStyle name="计算 3 3" xfId="376"/>
    <cellStyle name="计算 4" xfId="377"/>
    <cellStyle name="计算 4 2" xfId="378"/>
    <cellStyle name="计算 4 3" xfId="379"/>
    <cellStyle name="计算 5" xfId="380"/>
    <cellStyle name="计算 5 2" xfId="381"/>
    <cellStyle name="计算 5 3" xfId="382"/>
    <cellStyle name="计算 6" xfId="383"/>
    <cellStyle name="计算 6 2" xfId="384"/>
    <cellStyle name="计算 6 3" xfId="385"/>
    <cellStyle name="检查单元格 2" xfId="386"/>
    <cellStyle name="检查单元格 2 2" xfId="387"/>
    <cellStyle name="检查单元格 2 3" xfId="388"/>
    <cellStyle name="检查单元格 3" xfId="389"/>
    <cellStyle name="检查单元格 3 2" xfId="390"/>
    <cellStyle name="检查单元格 3 3" xfId="391"/>
    <cellStyle name="检查单元格 4" xfId="392"/>
    <cellStyle name="检查单元格 4 2" xfId="393"/>
    <cellStyle name="检查单元格 4 3" xfId="394"/>
    <cellStyle name="检查单元格 5" xfId="395"/>
    <cellStyle name="检查单元格 5 2" xfId="396"/>
    <cellStyle name="检查单元格 5 3" xfId="397"/>
    <cellStyle name="检查单元格 6" xfId="398"/>
    <cellStyle name="检查单元格 6 2" xfId="399"/>
    <cellStyle name="检查单元格 6 3" xfId="400"/>
    <cellStyle name="解释性文本 2" xfId="401"/>
    <cellStyle name="解释性文本 2 2" xfId="402"/>
    <cellStyle name="解释性文本 2 3" xfId="403"/>
    <cellStyle name="解释性文本 3" xfId="404"/>
    <cellStyle name="解释性文本 3 2" xfId="405"/>
    <cellStyle name="解释性文本 3 3" xfId="406"/>
    <cellStyle name="解释性文本 4" xfId="407"/>
    <cellStyle name="解释性文本 4 2" xfId="408"/>
    <cellStyle name="解释性文本 4 3" xfId="409"/>
    <cellStyle name="解释性文本 5" xfId="410"/>
    <cellStyle name="解释性文本 5 2" xfId="411"/>
    <cellStyle name="解释性文本 5 3" xfId="412"/>
    <cellStyle name="解释性文本 6" xfId="413"/>
    <cellStyle name="解释性文本 6 2" xfId="414"/>
    <cellStyle name="解释性文本 6 3" xfId="415"/>
    <cellStyle name="警告文本 2" xfId="416"/>
    <cellStyle name="警告文本 2 2" xfId="417"/>
    <cellStyle name="警告文本 2 3" xfId="418"/>
    <cellStyle name="警告文本 3" xfId="419"/>
    <cellStyle name="警告文本 3 2" xfId="420"/>
    <cellStyle name="警告文本 3 3" xfId="421"/>
    <cellStyle name="警告文本 4" xfId="422"/>
    <cellStyle name="警告文本 4 2" xfId="423"/>
    <cellStyle name="警告文本 4 3" xfId="424"/>
    <cellStyle name="警告文本 5" xfId="425"/>
    <cellStyle name="警告文本 5 2" xfId="426"/>
    <cellStyle name="警告文本 5 3" xfId="427"/>
    <cellStyle name="警告文本 6" xfId="428"/>
    <cellStyle name="警告文本 6 2" xfId="429"/>
    <cellStyle name="警告文本 6 3" xfId="430"/>
    <cellStyle name="链接单元格 2" xfId="431"/>
    <cellStyle name="链接单元格 2 2" xfId="432"/>
    <cellStyle name="链接单元格 2 3" xfId="433"/>
    <cellStyle name="链接单元格 3" xfId="434"/>
    <cellStyle name="链接单元格 3 2" xfId="435"/>
    <cellStyle name="链接单元格 3 3" xfId="436"/>
    <cellStyle name="链接单元格 4" xfId="437"/>
    <cellStyle name="链接单元格 4 2" xfId="438"/>
    <cellStyle name="链接单元格 4 3" xfId="439"/>
    <cellStyle name="链接单元格 5" xfId="440"/>
    <cellStyle name="链接单元格 5 2" xfId="441"/>
    <cellStyle name="链接单元格 5 3" xfId="442"/>
    <cellStyle name="链接单元格 6" xfId="443"/>
    <cellStyle name="链接单元格 6 2" xfId="444"/>
    <cellStyle name="链接单元格 6 3" xfId="445"/>
    <cellStyle name="千位分隔 2" xfId="446"/>
    <cellStyle name="千位分隔[0] 2" xfId="447"/>
    <cellStyle name="强调文字颜色 1 2" xfId="448"/>
    <cellStyle name="强调文字颜色 1 2 2" xfId="449"/>
    <cellStyle name="强调文字颜色 1 2 3" xfId="450"/>
    <cellStyle name="强调文字颜色 1 3" xfId="451"/>
    <cellStyle name="强调文字颜色 1 3 2" xfId="452"/>
    <cellStyle name="强调文字颜色 1 3 3" xfId="453"/>
    <cellStyle name="强调文字颜色 1 4" xfId="454"/>
    <cellStyle name="强调文字颜色 1 4 2" xfId="455"/>
    <cellStyle name="强调文字颜色 1 4 3" xfId="456"/>
    <cellStyle name="强调文字颜色 1 5" xfId="457"/>
    <cellStyle name="强调文字颜色 1 5 2" xfId="458"/>
    <cellStyle name="强调文字颜色 1 5 3" xfId="459"/>
    <cellStyle name="强调文字颜色 1 6" xfId="460"/>
    <cellStyle name="强调文字颜色 1 6 2" xfId="461"/>
    <cellStyle name="强调文字颜色 1 6 3" xfId="462"/>
    <cellStyle name="强调文字颜色 2 2" xfId="463"/>
    <cellStyle name="强调文字颜色 2 2 2" xfId="464"/>
    <cellStyle name="强调文字颜色 2 2 3" xfId="465"/>
    <cellStyle name="强调文字颜色 2 3" xfId="466"/>
    <cellStyle name="强调文字颜色 2 3 2" xfId="467"/>
    <cellStyle name="强调文字颜色 2 3 3" xfId="468"/>
    <cellStyle name="强调文字颜色 2 4" xfId="469"/>
    <cellStyle name="强调文字颜色 2 4 2" xfId="470"/>
    <cellStyle name="强调文字颜色 2 4 3" xfId="471"/>
    <cellStyle name="强调文字颜色 2 5" xfId="472"/>
    <cellStyle name="强调文字颜色 2 5 2" xfId="473"/>
    <cellStyle name="强调文字颜色 2 5 3" xfId="474"/>
    <cellStyle name="强调文字颜色 2 6" xfId="475"/>
    <cellStyle name="强调文字颜色 2 6 2" xfId="476"/>
    <cellStyle name="强调文字颜色 2 6 3" xfId="477"/>
    <cellStyle name="强调文字颜色 3 2" xfId="478"/>
    <cellStyle name="强调文字颜色 3 2 2" xfId="479"/>
    <cellStyle name="强调文字颜色 3 2 3" xfId="480"/>
    <cellStyle name="强调文字颜色 3 3" xfId="481"/>
    <cellStyle name="强调文字颜色 3 3 2" xfId="482"/>
    <cellStyle name="强调文字颜色 3 3 3" xfId="483"/>
    <cellStyle name="强调文字颜色 3 4" xfId="484"/>
    <cellStyle name="强调文字颜色 3 4 2" xfId="485"/>
    <cellStyle name="强调文字颜色 3 4 3" xfId="486"/>
    <cellStyle name="强调文字颜色 3 5" xfId="487"/>
    <cellStyle name="强调文字颜色 3 5 2" xfId="488"/>
    <cellStyle name="强调文字颜色 3 5 3" xfId="489"/>
    <cellStyle name="强调文字颜色 3 6" xfId="490"/>
    <cellStyle name="强调文字颜色 3 6 2" xfId="491"/>
    <cellStyle name="强调文字颜色 3 6 3" xfId="492"/>
    <cellStyle name="强调文字颜色 4 2" xfId="493"/>
    <cellStyle name="强调文字颜色 4 2 2" xfId="494"/>
    <cellStyle name="强调文字颜色 4 2 3" xfId="495"/>
    <cellStyle name="强调文字颜色 4 3" xfId="496"/>
    <cellStyle name="强调文字颜色 4 3 2" xfId="497"/>
    <cellStyle name="强调文字颜色 4 3 3" xfId="498"/>
    <cellStyle name="强调文字颜色 4 4" xfId="499"/>
    <cellStyle name="强调文字颜色 4 4 2" xfId="500"/>
    <cellStyle name="强调文字颜色 4 4 3" xfId="501"/>
    <cellStyle name="强调文字颜色 4 5" xfId="502"/>
    <cellStyle name="强调文字颜色 4 5 2" xfId="503"/>
    <cellStyle name="强调文字颜色 4 5 3" xfId="504"/>
    <cellStyle name="强调文字颜色 4 6" xfId="505"/>
    <cellStyle name="强调文字颜色 4 6 2" xfId="506"/>
    <cellStyle name="强调文字颜色 4 6 3" xfId="507"/>
    <cellStyle name="强调文字颜色 5 2" xfId="508"/>
    <cellStyle name="强调文字颜色 5 2 2" xfId="509"/>
    <cellStyle name="强调文字颜色 5 2 3" xfId="510"/>
    <cellStyle name="强调文字颜色 5 3" xfId="511"/>
    <cellStyle name="强调文字颜色 5 3 2" xfId="512"/>
    <cellStyle name="强调文字颜色 5 3 3" xfId="513"/>
    <cellStyle name="强调文字颜色 5 4" xfId="514"/>
    <cellStyle name="强调文字颜色 5 4 2" xfId="515"/>
    <cellStyle name="强调文字颜色 5 4 3" xfId="516"/>
    <cellStyle name="强调文字颜色 5 5" xfId="517"/>
    <cellStyle name="强调文字颜色 5 5 2" xfId="518"/>
    <cellStyle name="强调文字颜色 5 5 3" xfId="519"/>
    <cellStyle name="强调文字颜色 5 6" xfId="520"/>
    <cellStyle name="强调文字颜色 5 6 2" xfId="521"/>
    <cellStyle name="强调文字颜色 5 6 3" xfId="522"/>
    <cellStyle name="强调文字颜色 6 2" xfId="523"/>
    <cellStyle name="强调文字颜色 6 2 2" xfId="524"/>
    <cellStyle name="强调文字颜色 6 2 3" xfId="525"/>
    <cellStyle name="强调文字颜色 6 3" xfId="526"/>
    <cellStyle name="强调文字颜色 6 3 2" xfId="527"/>
    <cellStyle name="强调文字颜色 6 3 3" xfId="528"/>
    <cellStyle name="强调文字颜色 6 4" xfId="529"/>
    <cellStyle name="强调文字颜色 6 4 2" xfId="530"/>
    <cellStyle name="强调文字颜色 6 4 3" xfId="531"/>
    <cellStyle name="强调文字颜色 6 5" xfId="532"/>
    <cellStyle name="强调文字颜色 6 5 2" xfId="533"/>
    <cellStyle name="强调文字颜色 6 5 3" xfId="534"/>
    <cellStyle name="强调文字颜色 6 6" xfId="535"/>
    <cellStyle name="强调文字颜色 6 6 2" xfId="536"/>
    <cellStyle name="强调文字颜色 6 6 3" xfId="537"/>
    <cellStyle name="适中 2" xfId="538"/>
    <cellStyle name="适中 2 2" xfId="539"/>
    <cellStyle name="适中 2 3" xfId="540"/>
    <cellStyle name="适中 3" xfId="541"/>
    <cellStyle name="适中 3 2" xfId="542"/>
    <cellStyle name="适中 3 3" xfId="543"/>
    <cellStyle name="适中 4" xfId="544"/>
    <cellStyle name="适中 4 2" xfId="545"/>
    <cellStyle name="适中 4 3" xfId="546"/>
    <cellStyle name="适中 5" xfId="547"/>
    <cellStyle name="适中 5 2" xfId="548"/>
    <cellStyle name="适中 5 3" xfId="549"/>
    <cellStyle name="适中 6" xfId="550"/>
    <cellStyle name="适中 6 2" xfId="551"/>
    <cellStyle name="适中 6 3" xfId="552"/>
    <cellStyle name="输出 2" xfId="553"/>
    <cellStyle name="输出 2 2" xfId="554"/>
    <cellStyle name="输出 2 3" xfId="555"/>
    <cellStyle name="输出 3" xfId="556"/>
    <cellStyle name="输出 3 2" xfId="557"/>
    <cellStyle name="输出 3 3" xfId="558"/>
    <cellStyle name="输出 4" xfId="559"/>
    <cellStyle name="输出 4 2" xfId="560"/>
    <cellStyle name="输出 4 3" xfId="561"/>
    <cellStyle name="输出 5" xfId="562"/>
    <cellStyle name="输出 5 2" xfId="563"/>
    <cellStyle name="输出 5 3" xfId="564"/>
    <cellStyle name="输出 6" xfId="565"/>
    <cellStyle name="输出 6 2" xfId="566"/>
    <cellStyle name="输出 6 3" xfId="567"/>
    <cellStyle name="输入 2" xfId="568"/>
    <cellStyle name="输入 2 2" xfId="569"/>
    <cellStyle name="输入 2 3" xfId="570"/>
    <cellStyle name="输入 3" xfId="571"/>
    <cellStyle name="输入 3 2" xfId="572"/>
    <cellStyle name="输入 3 3" xfId="573"/>
    <cellStyle name="输入 4" xfId="574"/>
    <cellStyle name="输入 4 2" xfId="575"/>
    <cellStyle name="输入 4 3" xfId="576"/>
    <cellStyle name="输入 5" xfId="577"/>
    <cellStyle name="输入 5 2" xfId="578"/>
    <cellStyle name="输入 5 3" xfId="579"/>
    <cellStyle name="输入 6" xfId="580"/>
    <cellStyle name="输入 6 2" xfId="581"/>
    <cellStyle name="输入 6 3" xfId="582"/>
    <cellStyle name="注释 2" xfId="583"/>
    <cellStyle name="注释 2 2" xfId="584"/>
    <cellStyle name="注释 2 3" xfId="585"/>
    <cellStyle name="注释 3" xfId="586"/>
    <cellStyle name="注释 3 2" xfId="587"/>
    <cellStyle name="注释 3 3" xfId="588"/>
    <cellStyle name="注释 4" xfId="589"/>
    <cellStyle name="注释 4 2" xfId="590"/>
    <cellStyle name="注释 4 3" xfId="591"/>
    <cellStyle name="注释 5" xfId="592"/>
    <cellStyle name="注释 5 2" xfId="593"/>
    <cellStyle name="注释 5 3" xfId="594"/>
    <cellStyle name="注释 6" xfId="595"/>
    <cellStyle name="注释 6 2" xfId="596"/>
    <cellStyle name="注释 6 3" xfId="597"/>
  </cellStyles>
  <dxfs count="5">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s>
  <tableStyles count="0" defaultTableStyle="TableStyleMedium2"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dimension ref="A1:D156"/>
  <sheetViews>
    <sheetView workbookViewId="0">
      <selection activeCell="J5" sqref="J5"/>
    </sheetView>
  </sheetViews>
  <sheetFormatPr defaultColWidth="13" defaultRowHeight="12.75"/>
  <cols>
    <col min="1" max="1" width="27.83203125" style="1" customWidth="1"/>
    <col min="2" max="2" width="15" style="19" customWidth="1"/>
    <col min="3" max="3" width="38.6640625" style="1" customWidth="1"/>
    <col min="4" max="4" width="22.1640625" style="19" customWidth="1"/>
    <col min="5" max="221" width="9.33203125" style="1" customWidth="1"/>
    <col min="222" max="222" width="25" style="1" customWidth="1"/>
    <col min="223" max="223" width="7.83203125" style="1" customWidth="1"/>
    <col min="224" max="16384" width="13" style="1"/>
  </cols>
  <sheetData>
    <row r="1" spans="1:4" ht="17.25" customHeight="1">
      <c r="A1" s="87" t="s">
        <v>151</v>
      </c>
      <c r="B1" s="74"/>
      <c r="C1" s="75"/>
      <c r="D1" s="74"/>
    </row>
    <row r="2" spans="1:4" ht="25.5" customHeight="1">
      <c r="A2" s="101" t="s">
        <v>149</v>
      </c>
      <c r="B2" s="102"/>
      <c r="C2" s="102"/>
      <c r="D2" s="103"/>
    </row>
    <row r="3" spans="1:4" ht="14.25" customHeight="1">
      <c r="A3" s="66"/>
      <c r="B3" s="67"/>
      <c r="C3" s="67"/>
      <c r="D3" s="3" t="s">
        <v>24</v>
      </c>
    </row>
    <row r="4" spans="1:4" ht="14.25" customHeight="1">
      <c r="A4" s="91" t="s">
        <v>178</v>
      </c>
      <c r="B4" s="91"/>
      <c r="C4" s="2"/>
      <c r="D4" s="3" t="s">
        <v>0</v>
      </c>
    </row>
    <row r="5" spans="1:4" ht="18.75" customHeight="1">
      <c r="A5" s="104" t="s">
        <v>94</v>
      </c>
      <c r="B5" s="105"/>
      <c r="C5" s="104" t="s">
        <v>95</v>
      </c>
      <c r="D5" s="105"/>
    </row>
    <row r="6" spans="1:4" ht="18.75" customHeight="1">
      <c r="A6" s="4" t="s">
        <v>71</v>
      </c>
      <c r="B6" s="4" t="s">
        <v>1</v>
      </c>
      <c r="C6" s="4" t="s">
        <v>98</v>
      </c>
      <c r="D6" s="4" t="s">
        <v>1</v>
      </c>
    </row>
    <row r="7" spans="1:4" ht="18.75" customHeight="1">
      <c r="A7" s="5" t="s">
        <v>99</v>
      </c>
      <c r="B7" s="6">
        <v>8084.59</v>
      </c>
      <c r="C7" s="38" t="s">
        <v>55</v>
      </c>
      <c r="D7" s="7">
        <v>3357.64</v>
      </c>
    </row>
    <row r="8" spans="1:4" ht="18.75" customHeight="1">
      <c r="A8" s="8" t="s">
        <v>2</v>
      </c>
      <c r="B8" s="7">
        <v>0</v>
      </c>
      <c r="C8" s="38" t="s">
        <v>57</v>
      </c>
      <c r="D8" s="7">
        <v>0</v>
      </c>
    </row>
    <row r="9" spans="1:4" ht="18.75" customHeight="1">
      <c r="A9" s="8" t="s">
        <v>3</v>
      </c>
      <c r="B9" s="7">
        <v>0</v>
      </c>
      <c r="C9" s="38" t="s">
        <v>58</v>
      </c>
      <c r="D9" s="7">
        <v>0</v>
      </c>
    </row>
    <row r="10" spans="1:4" ht="18.75" customHeight="1">
      <c r="A10" s="8" t="s">
        <v>4</v>
      </c>
      <c r="B10" s="7">
        <v>0</v>
      </c>
      <c r="C10" s="38" t="s">
        <v>59</v>
      </c>
      <c r="D10" s="7">
        <v>100</v>
      </c>
    </row>
    <row r="11" spans="1:4" ht="18.75" customHeight="1">
      <c r="A11" s="27" t="s">
        <v>17</v>
      </c>
      <c r="B11" s="10">
        <v>0</v>
      </c>
      <c r="C11" s="38" t="s">
        <v>60</v>
      </c>
      <c r="D11" s="25">
        <v>0</v>
      </c>
    </row>
    <row r="12" spans="1:4" ht="18.75" customHeight="1">
      <c r="A12" s="26" t="s">
        <v>5</v>
      </c>
      <c r="B12" s="11">
        <v>0</v>
      </c>
      <c r="C12" s="38" t="s">
        <v>61</v>
      </c>
      <c r="D12" s="9">
        <v>24.4</v>
      </c>
    </row>
    <row r="13" spans="1:4" ht="18.75" customHeight="1">
      <c r="A13" s="26"/>
      <c r="B13" s="11"/>
      <c r="C13" s="89" t="s">
        <v>161</v>
      </c>
      <c r="D13" s="9">
        <v>51.53</v>
      </c>
    </row>
    <row r="14" spans="1:4" ht="18.75" customHeight="1">
      <c r="A14" s="26"/>
      <c r="B14" s="11"/>
      <c r="C14" s="89" t="s">
        <v>162</v>
      </c>
      <c r="D14" s="9">
        <v>2446.38</v>
      </c>
    </row>
    <row r="15" spans="1:4" ht="18.75" customHeight="1">
      <c r="A15" s="26"/>
      <c r="B15" s="11"/>
      <c r="C15" s="89" t="s">
        <v>163</v>
      </c>
      <c r="D15" s="9">
        <v>85.57</v>
      </c>
    </row>
    <row r="16" spans="1:4" ht="18.75" customHeight="1">
      <c r="A16" s="26"/>
      <c r="B16" s="11"/>
      <c r="C16" s="89" t="s">
        <v>164</v>
      </c>
      <c r="D16" s="9">
        <v>108.25</v>
      </c>
    </row>
    <row r="17" spans="1:4" ht="18.75" customHeight="1">
      <c r="A17" s="26"/>
      <c r="B17" s="11"/>
      <c r="C17" s="89" t="s">
        <v>165</v>
      </c>
      <c r="D17" s="9">
        <v>1716.91</v>
      </c>
    </row>
    <row r="18" spans="1:4" ht="18.75" customHeight="1">
      <c r="A18" s="26"/>
      <c r="B18" s="11"/>
      <c r="C18" s="89" t="s">
        <v>166</v>
      </c>
      <c r="D18" s="9">
        <v>16</v>
      </c>
    </row>
    <row r="19" spans="1:4" ht="18.75" customHeight="1">
      <c r="A19" s="26"/>
      <c r="B19" s="11"/>
      <c r="C19" s="89" t="s">
        <v>167</v>
      </c>
      <c r="D19" s="9">
        <v>0</v>
      </c>
    </row>
    <row r="20" spans="1:4" ht="18.75" customHeight="1">
      <c r="A20" s="26"/>
      <c r="B20" s="11"/>
      <c r="C20" s="89" t="s">
        <v>168</v>
      </c>
      <c r="D20" s="9">
        <v>2.5</v>
      </c>
    </row>
    <row r="21" spans="1:4" ht="18.75" customHeight="1">
      <c r="A21" s="26"/>
      <c r="B21" s="11"/>
      <c r="C21" s="89" t="s">
        <v>169</v>
      </c>
      <c r="D21" s="9">
        <v>0</v>
      </c>
    </row>
    <row r="22" spans="1:4" ht="18.75" customHeight="1">
      <c r="A22" s="26"/>
      <c r="B22" s="11"/>
      <c r="C22" s="89" t="s">
        <v>170</v>
      </c>
      <c r="D22" s="9">
        <v>0</v>
      </c>
    </row>
    <row r="23" spans="1:4" ht="18.75" customHeight="1">
      <c r="A23" s="26"/>
      <c r="B23" s="11"/>
      <c r="C23" s="89" t="s">
        <v>171</v>
      </c>
      <c r="D23" s="9">
        <v>0</v>
      </c>
    </row>
    <row r="24" spans="1:4" ht="18.75" customHeight="1">
      <c r="A24" s="26"/>
      <c r="B24" s="11"/>
      <c r="C24" s="89" t="s">
        <v>172</v>
      </c>
      <c r="D24" s="9">
        <v>0</v>
      </c>
    </row>
    <row r="25" spans="1:4" ht="18.75" customHeight="1">
      <c r="A25" s="26"/>
      <c r="B25" s="11"/>
      <c r="C25" s="89" t="s">
        <v>173</v>
      </c>
      <c r="D25" s="9">
        <v>57.8</v>
      </c>
    </row>
    <row r="26" spans="1:4" ht="18.75" customHeight="1">
      <c r="A26" s="26"/>
      <c r="B26" s="11"/>
      <c r="C26" s="89" t="s">
        <v>174</v>
      </c>
      <c r="D26" s="9">
        <v>0</v>
      </c>
    </row>
    <row r="27" spans="1:4" ht="18.75" customHeight="1">
      <c r="A27" s="26"/>
      <c r="B27" s="11"/>
      <c r="C27" s="89" t="s">
        <v>175</v>
      </c>
      <c r="D27" s="9">
        <v>124.74</v>
      </c>
    </row>
    <row r="28" spans="1:4" ht="18.75" customHeight="1">
      <c r="A28" s="26"/>
      <c r="B28" s="11"/>
      <c r="C28" s="89" t="s">
        <v>176</v>
      </c>
      <c r="D28" s="9">
        <v>0</v>
      </c>
    </row>
    <row r="29" spans="1:4" ht="18.75" customHeight="1">
      <c r="A29" s="26"/>
      <c r="B29" s="11"/>
      <c r="C29" s="89" t="s">
        <v>177</v>
      </c>
      <c r="D29" s="9">
        <v>0</v>
      </c>
    </row>
    <row r="30" spans="1:4" ht="18.75" customHeight="1">
      <c r="A30" s="32" t="s">
        <v>6</v>
      </c>
      <c r="B30" s="33">
        <v>8084.59</v>
      </c>
      <c r="C30" s="34" t="s">
        <v>7</v>
      </c>
      <c r="D30" s="90">
        <f>SUM(D7:D29)</f>
        <v>8091.72</v>
      </c>
    </row>
    <row r="31" spans="1:4" ht="18.75" customHeight="1">
      <c r="A31" s="12" t="s">
        <v>8</v>
      </c>
      <c r="B31" s="13">
        <v>0</v>
      </c>
      <c r="C31" s="12" t="s">
        <v>9</v>
      </c>
      <c r="D31" s="13">
        <v>0</v>
      </c>
    </row>
    <row r="32" spans="1:4" ht="18.75" customHeight="1">
      <c r="A32" s="12" t="s">
        <v>18</v>
      </c>
      <c r="B32" s="14">
        <v>151.9</v>
      </c>
      <c r="C32" s="12" t="s">
        <v>10</v>
      </c>
      <c r="D32" s="11">
        <v>144.78</v>
      </c>
    </row>
    <row r="33" spans="1:4" ht="18.75" customHeight="1">
      <c r="A33" s="12" t="s">
        <v>11</v>
      </c>
      <c r="B33" s="11">
        <f>B30+B31+B32</f>
        <v>8236.49</v>
      </c>
      <c r="C33" s="35" t="s">
        <v>12</v>
      </c>
      <c r="D33" s="11">
        <v>8236.49</v>
      </c>
    </row>
    <row r="34" spans="1:4" ht="21" customHeight="1">
      <c r="A34" s="63" t="s">
        <v>153</v>
      </c>
      <c r="B34" s="76"/>
      <c r="C34" s="63"/>
      <c r="D34" s="76"/>
    </row>
    <row r="35" spans="1:4" ht="21" customHeight="1">
      <c r="A35" s="63" t="s">
        <v>131</v>
      </c>
      <c r="B35" s="76"/>
      <c r="C35" s="63"/>
      <c r="D35" s="76"/>
    </row>
    <row r="36" spans="1:4" ht="21" customHeight="1">
      <c r="A36" s="16"/>
      <c r="B36" s="53"/>
      <c r="C36" s="16"/>
      <c r="D36" s="53"/>
    </row>
    <row r="37" spans="1:4" ht="21" customHeight="1">
      <c r="A37" s="16"/>
      <c r="B37" s="53"/>
      <c r="C37" s="16"/>
      <c r="D37" s="53"/>
    </row>
    <row r="38" spans="1:4" ht="21" customHeight="1">
      <c r="A38" s="16"/>
      <c r="B38" s="53"/>
      <c r="C38" s="16"/>
      <c r="D38" s="53"/>
    </row>
    <row r="39" spans="1:4" ht="21" customHeight="1">
      <c r="A39" s="16"/>
      <c r="B39" s="53"/>
      <c r="C39" s="16"/>
      <c r="D39" s="53"/>
    </row>
    <row r="40" spans="1:4" ht="21" customHeight="1">
      <c r="A40" s="16"/>
      <c r="B40" s="53"/>
      <c r="C40" s="16"/>
      <c r="D40" s="53"/>
    </row>
    <row r="41" spans="1:4" ht="21" customHeight="1">
      <c r="A41" s="16"/>
      <c r="B41" s="53"/>
      <c r="C41" s="16"/>
      <c r="D41" s="53"/>
    </row>
    <row r="42" spans="1:4" ht="21" customHeight="1">
      <c r="A42" s="16"/>
      <c r="B42" s="53"/>
      <c r="C42" s="16"/>
      <c r="D42" s="53"/>
    </row>
    <row r="43" spans="1:4" ht="14.25">
      <c r="A43" s="16"/>
      <c r="B43" s="53"/>
      <c r="C43" s="16"/>
      <c r="D43" s="53"/>
    </row>
    <row r="44" spans="1:4" ht="14.25">
      <c r="A44" s="17"/>
      <c r="B44" s="54"/>
      <c r="C44" s="17"/>
      <c r="D44" s="54"/>
    </row>
    <row r="45" spans="1:4" ht="14.25">
      <c r="A45" s="17"/>
      <c r="B45" s="54"/>
      <c r="C45" s="17"/>
      <c r="D45" s="54"/>
    </row>
    <row r="46" spans="1:4" ht="14.25">
      <c r="A46" s="17"/>
      <c r="B46" s="54"/>
      <c r="C46" s="17"/>
      <c r="D46" s="54"/>
    </row>
    <row r="47" spans="1:4" ht="14.25">
      <c r="A47" s="17"/>
      <c r="B47" s="54"/>
      <c r="C47" s="17"/>
      <c r="D47" s="54"/>
    </row>
    <row r="48" spans="1:4" ht="14.25">
      <c r="A48" s="17"/>
      <c r="B48" s="54"/>
      <c r="C48" s="17"/>
      <c r="D48" s="54"/>
    </row>
    <row r="49" spans="1:4" ht="14.25">
      <c r="A49" s="17"/>
      <c r="B49" s="54"/>
      <c r="C49" s="17"/>
      <c r="D49" s="54"/>
    </row>
    <row r="50" spans="1:4" ht="14.25">
      <c r="A50" s="17"/>
      <c r="B50" s="54"/>
      <c r="C50" s="17"/>
      <c r="D50" s="54"/>
    </row>
    <row r="51" spans="1:4" ht="14.25">
      <c r="A51" s="17"/>
      <c r="B51" s="54"/>
      <c r="C51" s="17"/>
      <c r="D51" s="54"/>
    </row>
    <row r="52" spans="1:4" ht="14.25">
      <c r="A52" s="17"/>
      <c r="B52" s="54"/>
      <c r="C52" s="17"/>
      <c r="D52" s="54"/>
    </row>
    <row r="53" spans="1:4" ht="14.25">
      <c r="A53" s="17"/>
      <c r="B53" s="54"/>
      <c r="C53" s="17"/>
      <c r="D53" s="54"/>
    </row>
    <row r="54" spans="1:4" ht="14.25">
      <c r="A54" s="17"/>
      <c r="B54" s="54"/>
      <c r="C54" s="17"/>
      <c r="D54" s="54"/>
    </row>
    <row r="55" spans="1:4" ht="14.25">
      <c r="A55" s="17"/>
      <c r="B55" s="54"/>
      <c r="C55" s="17"/>
      <c r="D55" s="54"/>
    </row>
    <row r="56" spans="1:4" ht="14.25">
      <c r="A56" s="17"/>
      <c r="B56" s="54"/>
      <c r="C56" s="17"/>
      <c r="D56" s="54"/>
    </row>
    <row r="57" spans="1:4" ht="14.25">
      <c r="A57" s="17"/>
      <c r="B57" s="54"/>
      <c r="C57" s="17"/>
      <c r="D57" s="54"/>
    </row>
    <row r="58" spans="1:4" ht="14.25">
      <c r="A58" s="17"/>
      <c r="B58" s="54"/>
      <c r="C58" s="17"/>
      <c r="D58" s="54"/>
    </row>
    <row r="59" spans="1:4" ht="14.25">
      <c r="A59" s="17"/>
      <c r="B59" s="54"/>
      <c r="C59" s="17"/>
      <c r="D59" s="54"/>
    </row>
    <row r="60" spans="1:4" ht="14.25">
      <c r="A60" s="17"/>
      <c r="B60" s="54"/>
      <c r="C60" s="17"/>
      <c r="D60" s="54"/>
    </row>
    <row r="61" spans="1:4" ht="14.25">
      <c r="A61" s="17"/>
      <c r="B61" s="54"/>
      <c r="C61" s="17"/>
      <c r="D61" s="54"/>
    </row>
    <row r="62" spans="1:4" ht="14.25">
      <c r="A62" s="17"/>
      <c r="B62" s="54"/>
      <c r="C62" s="17"/>
      <c r="D62" s="54"/>
    </row>
    <row r="63" spans="1:4" ht="14.25">
      <c r="A63" s="17"/>
      <c r="B63" s="54"/>
      <c r="C63" s="17"/>
      <c r="D63" s="54"/>
    </row>
    <row r="64" spans="1:4" ht="14.25">
      <c r="A64" s="17"/>
      <c r="B64" s="54"/>
      <c r="C64" s="17"/>
      <c r="D64" s="54"/>
    </row>
    <row r="65" spans="1:4" ht="14.25">
      <c r="A65" s="17"/>
      <c r="B65" s="54"/>
      <c r="C65" s="17"/>
      <c r="D65" s="54"/>
    </row>
    <row r="66" spans="1:4" ht="14.25">
      <c r="A66" s="17"/>
      <c r="B66" s="54"/>
      <c r="C66" s="17"/>
      <c r="D66" s="54"/>
    </row>
    <row r="67" spans="1:4" ht="14.25">
      <c r="A67" s="17"/>
      <c r="B67" s="54"/>
      <c r="C67" s="17"/>
      <c r="D67" s="54"/>
    </row>
    <row r="68" spans="1:4" ht="14.25">
      <c r="A68" s="17"/>
      <c r="B68" s="54"/>
      <c r="C68" s="17"/>
      <c r="D68" s="54"/>
    </row>
    <row r="69" spans="1:4" ht="14.25">
      <c r="A69" s="17"/>
      <c r="B69" s="54"/>
      <c r="C69" s="17"/>
      <c r="D69" s="54"/>
    </row>
    <row r="70" spans="1:4" ht="14.25">
      <c r="A70" s="17"/>
      <c r="B70" s="54"/>
      <c r="C70" s="17"/>
      <c r="D70" s="54"/>
    </row>
    <row r="71" spans="1:4" ht="14.25">
      <c r="A71" s="17"/>
      <c r="B71" s="54"/>
      <c r="C71" s="17"/>
      <c r="D71" s="54"/>
    </row>
    <row r="72" spans="1:4" ht="14.25">
      <c r="A72" s="17"/>
      <c r="B72" s="54"/>
      <c r="C72" s="17"/>
      <c r="D72" s="54"/>
    </row>
    <row r="73" spans="1:4" ht="14.25">
      <c r="A73" s="17"/>
      <c r="B73" s="54"/>
      <c r="C73" s="17"/>
      <c r="D73" s="54"/>
    </row>
    <row r="74" spans="1:4" ht="14.25">
      <c r="A74" s="17"/>
      <c r="B74" s="54"/>
      <c r="C74" s="17"/>
      <c r="D74" s="54"/>
    </row>
    <row r="75" spans="1:4" ht="14.25">
      <c r="A75" s="17"/>
      <c r="B75" s="54"/>
      <c r="C75" s="17"/>
      <c r="D75" s="54"/>
    </row>
    <row r="76" spans="1:4" ht="14.25">
      <c r="A76" s="17"/>
      <c r="B76" s="54"/>
      <c r="C76" s="17"/>
      <c r="D76" s="54"/>
    </row>
    <row r="77" spans="1:4" ht="14.25">
      <c r="A77" s="17"/>
      <c r="B77" s="54"/>
      <c r="C77" s="17"/>
      <c r="D77" s="54"/>
    </row>
    <row r="78" spans="1:4" ht="14.25">
      <c r="A78" s="17"/>
      <c r="B78" s="18"/>
      <c r="C78" s="17"/>
      <c r="D78" s="54"/>
    </row>
    <row r="79" spans="1:4" ht="14.25">
      <c r="A79" s="17"/>
      <c r="B79" s="18"/>
      <c r="C79" s="17"/>
      <c r="D79" s="18"/>
    </row>
    <row r="80" spans="1:4" ht="14.25">
      <c r="A80" s="17"/>
      <c r="B80" s="18"/>
      <c r="C80" s="17"/>
      <c r="D80" s="18"/>
    </row>
    <row r="81" spans="1:4" ht="14.25">
      <c r="A81" s="17"/>
      <c r="B81" s="18"/>
      <c r="C81" s="17"/>
      <c r="D81" s="18"/>
    </row>
    <row r="82" spans="1:4" ht="14.25">
      <c r="A82" s="17"/>
      <c r="B82" s="18"/>
      <c r="C82" s="17"/>
      <c r="D82" s="18"/>
    </row>
    <row r="83" spans="1:4" ht="14.25">
      <c r="A83" s="17"/>
      <c r="B83" s="18"/>
      <c r="C83" s="17"/>
      <c r="D83" s="18"/>
    </row>
    <row r="84" spans="1:4" ht="14.25">
      <c r="A84" s="17"/>
      <c r="B84" s="18"/>
      <c r="C84" s="17"/>
      <c r="D84" s="18"/>
    </row>
    <row r="85" spans="1:4" ht="14.25">
      <c r="A85" s="17"/>
      <c r="B85" s="18"/>
      <c r="C85" s="17"/>
      <c r="D85" s="18"/>
    </row>
    <row r="86" spans="1:4" ht="14.25">
      <c r="A86" s="17"/>
      <c r="B86" s="18"/>
      <c r="C86" s="17"/>
      <c r="D86" s="18"/>
    </row>
    <row r="87" spans="1:4" ht="14.25">
      <c r="A87" s="17"/>
      <c r="B87" s="18"/>
      <c r="C87" s="17"/>
      <c r="D87" s="18"/>
    </row>
    <row r="88" spans="1:4" ht="14.25">
      <c r="A88" s="17"/>
      <c r="B88" s="18"/>
      <c r="C88" s="17"/>
      <c r="D88" s="18"/>
    </row>
    <row r="89" spans="1:4" ht="14.25">
      <c r="A89" s="17"/>
      <c r="B89" s="18"/>
      <c r="C89" s="17"/>
      <c r="D89" s="18"/>
    </row>
    <row r="90" spans="1:4" ht="14.25">
      <c r="A90" s="17"/>
      <c r="B90" s="18"/>
      <c r="C90" s="17"/>
      <c r="D90" s="18"/>
    </row>
    <row r="91" spans="1:4" ht="14.25">
      <c r="A91" s="17"/>
      <c r="B91" s="18"/>
      <c r="C91" s="17"/>
      <c r="D91" s="18"/>
    </row>
    <row r="92" spans="1:4" ht="14.25">
      <c r="A92" s="17"/>
      <c r="B92" s="18"/>
      <c r="C92" s="17"/>
      <c r="D92" s="18"/>
    </row>
    <row r="93" spans="1:4" ht="14.25">
      <c r="A93" s="17"/>
      <c r="B93" s="18"/>
      <c r="C93" s="17"/>
      <c r="D93" s="18"/>
    </row>
    <row r="94" spans="1:4" ht="14.25">
      <c r="A94" s="17"/>
      <c r="B94" s="18"/>
      <c r="C94" s="17"/>
      <c r="D94" s="18"/>
    </row>
    <row r="95" spans="1:4" ht="14.25">
      <c r="A95" s="17"/>
      <c r="B95" s="18"/>
      <c r="C95" s="17"/>
      <c r="D95" s="18"/>
    </row>
    <row r="96" spans="1:4" ht="14.25">
      <c r="A96" s="17"/>
      <c r="B96" s="18"/>
      <c r="C96" s="17"/>
      <c r="D96" s="18"/>
    </row>
    <row r="97" spans="1:4" ht="14.25">
      <c r="A97" s="17"/>
      <c r="B97" s="18"/>
      <c r="C97" s="17"/>
      <c r="D97" s="18"/>
    </row>
    <row r="98" spans="1:4" ht="14.25">
      <c r="A98" s="17"/>
      <c r="B98" s="18"/>
      <c r="C98" s="17"/>
      <c r="D98" s="18"/>
    </row>
    <row r="99" spans="1:4" ht="14.25">
      <c r="A99" s="17"/>
      <c r="B99" s="18"/>
      <c r="C99" s="17"/>
      <c r="D99" s="18"/>
    </row>
    <row r="100" spans="1:4" ht="14.25">
      <c r="A100" s="17"/>
      <c r="B100" s="18"/>
      <c r="C100" s="17"/>
      <c r="D100" s="18"/>
    </row>
    <row r="101" spans="1:4" ht="14.25">
      <c r="A101" s="17"/>
      <c r="B101" s="18"/>
      <c r="C101" s="17"/>
      <c r="D101" s="18"/>
    </row>
    <row r="102" spans="1:4" ht="14.25">
      <c r="A102" s="17"/>
      <c r="B102" s="18"/>
      <c r="C102" s="17"/>
      <c r="D102" s="18"/>
    </row>
    <row r="103" spans="1:4" ht="14.25">
      <c r="A103" s="17"/>
      <c r="B103" s="18"/>
      <c r="C103" s="17"/>
      <c r="D103" s="18"/>
    </row>
    <row r="104" spans="1:4" ht="14.25">
      <c r="A104" s="17"/>
      <c r="B104" s="18"/>
      <c r="C104" s="17"/>
      <c r="D104" s="18"/>
    </row>
    <row r="105" spans="1:4" ht="14.25">
      <c r="A105" s="17"/>
      <c r="B105" s="18"/>
      <c r="C105" s="17"/>
      <c r="D105" s="18"/>
    </row>
    <row r="106" spans="1:4" ht="14.25">
      <c r="A106" s="17"/>
      <c r="B106" s="18"/>
      <c r="C106" s="17"/>
      <c r="D106" s="18"/>
    </row>
    <row r="107" spans="1:4" ht="14.25">
      <c r="A107" s="17"/>
      <c r="B107" s="18"/>
      <c r="C107" s="17"/>
      <c r="D107" s="18"/>
    </row>
    <row r="108" spans="1:4" ht="14.25">
      <c r="A108" s="17"/>
      <c r="B108" s="18"/>
      <c r="C108" s="17"/>
      <c r="D108" s="18"/>
    </row>
    <row r="109" spans="1:4" ht="14.25">
      <c r="A109" s="17"/>
      <c r="B109" s="18"/>
      <c r="C109" s="17"/>
      <c r="D109" s="18"/>
    </row>
    <row r="110" spans="1:4" ht="14.25">
      <c r="A110" s="17"/>
      <c r="B110" s="18"/>
      <c r="C110" s="17"/>
      <c r="D110" s="18"/>
    </row>
    <row r="111" spans="1:4" ht="14.25">
      <c r="A111" s="17"/>
      <c r="B111" s="18"/>
      <c r="C111" s="17"/>
      <c r="D111" s="18"/>
    </row>
    <row r="112" spans="1:4" ht="14.25">
      <c r="A112" s="17"/>
      <c r="B112" s="18"/>
      <c r="C112" s="17"/>
      <c r="D112" s="18"/>
    </row>
    <row r="113" spans="1:4" ht="14.25">
      <c r="A113" s="17"/>
      <c r="B113" s="18"/>
      <c r="C113" s="17"/>
      <c r="D113" s="18"/>
    </row>
    <row r="114" spans="1:4" ht="14.25">
      <c r="A114" s="17"/>
      <c r="B114" s="18"/>
      <c r="C114" s="17"/>
      <c r="D114" s="18"/>
    </row>
    <row r="115" spans="1:4" ht="14.25">
      <c r="A115" s="17"/>
      <c r="B115" s="18"/>
      <c r="C115" s="17"/>
      <c r="D115" s="18"/>
    </row>
    <row r="116" spans="1:4" ht="14.25">
      <c r="A116" s="17"/>
      <c r="B116" s="18"/>
      <c r="C116" s="17"/>
      <c r="D116" s="18"/>
    </row>
    <row r="117" spans="1:4" ht="14.25">
      <c r="A117" s="17"/>
      <c r="B117" s="18"/>
      <c r="C117" s="17"/>
      <c r="D117" s="18"/>
    </row>
    <row r="118" spans="1:4" ht="14.25">
      <c r="A118" s="17"/>
      <c r="B118" s="18"/>
      <c r="C118" s="17"/>
      <c r="D118" s="18"/>
    </row>
    <row r="119" spans="1:4" ht="14.25">
      <c r="A119" s="17"/>
      <c r="B119" s="18"/>
      <c r="C119" s="17"/>
      <c r="D119" s="18"/>
    </row>
    <row r="120" spans="1:4" ht="14.25">
      <c r="A120" s="17"/>
      <c r="B120" s="18"/>
      <c r="C120" s="17"/>
      <c r="D120" s="18"/>
    </row>
    <row r="121" spans="1:4" ht="14.25">
      <c r="A121" s="17"/>
      <c r="B121" s="18"/>
      <c r="C121" s="17"/>
      <c r="D121" s="18"/>
    </row>
    <row r="122" spans="1:4" ht="14.25">
      <c r="A122" s="17"/>
      <c r="B122" s="18"/>
      <c r="C122" s="17"/>
      <c r="D122" s="18"/>
    </row>
    <row r="123" spans="1:4" ht="14.25">
      <c r="A123" s="17"/>
      <c r="B123" s="18"/>
      <c r="C123" s="17"/>
      <c r="D123" s="18"/>
    </row>
    <row r="124" spans="1:4" ht="14.25">
      <c r="A124" s="17"/>
      <c r="B124" s="18"/>
      <c r="C124" s="17"/>
      <c r="D124" s="18"/>
    </row>
    <row r="125" spans="1:4" ht="14.25">
      <c r="A125" s="17"/>
      <c r="B125" s="18"/>
      <c r="C125" s="17"/>
      <c r="D125" s="18"/>
    </row>
    <row r="126" spans="1:4" ht="14.25">
      <c r="A126" s="17"/>
      <c r="B126" s="18"/>
      <c r="C126" s="17"/>
      <c r="D126" s="18"/>
    </row>
    <row r="127" spans="1:4" ht="14.25">
      <c r="A127" s="17"/>
      <c r="B127" s="18"/>
      <c r="C127" s="17"/>
      <c r="D127" s="18"/>
    </row>
    <row r="128" spans="1:4" ht="14.25">
      <c r="A128" s="17"/>
      <c r="B128" s="18"/>
      <c r="C128" s="17"/>
      <c r="D128" s="18"/>
    </row>
    <row r="129" spans="1:4" ht="14.25">
      <c r="A129" s="17"/>
      <c r="B129" s="18"/>
      <c r="C129" s="17"/>
      <c r="D129" s="18"/>
    </row>
    <row r="130" spans="1:4" ht="14.25">
      <c r="A130" s="17"/>
      <c r="B130" s="18"/>
      <c r="C130" s="17"/>
      <c r="D130" s="18"/>
    </row>
    <row r="131" spans="1:4" ht="14.25">
      <c r="A131" s="17"/>
      <c r="B131" s="18"/>
      <c r="C131" s="17"/>
      <c r="D131" s="18"/>
    </row>
    <row r="132" spans="1:4" ht="14.25">
      <c r="A132" s="17"/>
      <c r="B132" s="18"/>
      <c r="C132" s="17"/>
      <c r="D132" s="18"/>
    </row>
    <row r="133" spans="1:4" ht="14.25">
      <c r="A133" s="17"/>
      <c r="B133" s="18"/>
      <c r="C133" s="17"/>
      <c r="D133" s="18"/>
    </row>
    <row r="134" spans="1:4" ht="14.25">
      <c r="A134" s="17"/>
      <c r="B134" s="18"/>
      <c r="C134" s="17"/>
      <c r="D134" s="18"/>
    </row>
    <row r="135" spans="1:4" ht="14.25">
      <c r="A135" s="17"/>
      <c r="B135" s="18"/>
      <c r="C135" s="17"/>
      <c r="D135" s="18"/>
    </row>
    <row r="136" spans="1:4" ht="14.25">
      <c r="A136" s="17"/>
      <c r="B136" s="18"/>
      <c r="C136" s="17"/>
      <c r="D136" s="18"/>
    </row>
    <row r="137" spans="1:4" ht="14.25">
      <c r="A137" s="17"/>
      <c r="B137" s="18"/>
      <c r="C137" s="17"/>
      <c r="D137" s="18"/>
    </row>
    <row r="138" spans="1:4" ht="14.25">
      <c r="A138" s="17"/>
      <c r="B138" s="18"/>
      <c r="C138" s="17"/>
      <c r="D138" s="18"/>
    </row>
    <row r="139" spans="1:4" ht="14.25">
      <c r="A139" s="17"/>
      <c r="B139" s="18"/>
      <c r="C139" s="17"/>
      <c r="D139" s="18"/>
    </row>
    <row r="140" spans="1:4" ht="14.25">
      <c r="A140" s="17"/>
      <c r="B140" s="18"/>
      <c r="C140" s="17"/>
      <c r="D140" s="18"/>
    </row>
    <row r="141" spans="1:4" ht="14.25">
      <c r="A141" s="17"/>
      <c r="B141" s="18"/>
      <c r="C141" s="17"/>
      <c r="D141" s="18"/>
    </row>
    <row r="142" spans="1:4" ht="14.25">
      <c r="A142" s="17"/>
      <c r="B142" s="18"/>
      <c r="C142" s="17"/>
      <c r="D142" s="18"/>
    </row>
    <row r="143" spans="1:4" ht="14.25">
      <c r="A143" s="17"/>
      <c r="B143" s="18"/>
      <c r="C143" s="17"/>
      <c r="D143" s="18"/>
    </row>
    <row r="144" spans="1:4" ht="14.25">
      <c r="A144" s="17"/>
      <c r="B144" s="18"/>
      <c r="C144" s="17"/>
      <c r="D144" s="18"/>
    </row>
    <row r="145" spans="1:4" ht="14.25">
      <c r="A145" s="17"/>
      <c r="B145" s="18"/>
      <c r="C145" s="17"/>
      <c r="D145" s="18"/>
    </row>
    <row r="146" spans="1:4" ht="14.25">
      <c r="A146" s="17"/>
      <c r="B146" s="18"/>
      <c r="C146" s="17"/>
      <c r="D146" s="18"/>
    </row>
    <row r="147" spans="1:4" ht="14.25">
      <c r="A147" s="17"/>
      <c r="B147" s="18"/>
      <c r="C147" s="17"/>
      <c r="D147" s="18"/>
    </row>
    <row r="148" spans="1:4" ht="14.25">
      <c r="A148" s="17"/>
      <c r="B148" s="18"/>
      <c r="C148" s="17"/>
      <c r="D148" s="18"/>
    </row>
    <row r="149" spans="1:4" ht="14.25">
      <c r="A149" s="17"/>
      <c r="B149" s="18"/>
      <c r="C149" s="17"/>
      <c r="D149" s="18"/>
    </row>
    <row r="150" spans="1:4" ht="14.25">
      <c r="A150" s="17"/>
      <c r="B150" s="18"/>
      <c r="C150" s="17"/>
      <c r="D150" s="18"/>
    </row>
    <row r="151" spans="1:4" ht="14.25">
      <c r="A151" s="17"/>
      <c r="B151" s="18"/>
      <c r="C151" s="17"/>
      <c r="D151" s="18"/>
    </row>
    <row r="152" spans="1:4" ht="14.25">
      <c r="A152" s="17"/>
      <c r="B152" s="18"/>
      <c r="C152" s="17"/>
      <c r="D152" s="18"/>
    </row>
    <row r="153" spans="1:4" ht="14.25">
      <c r="A153" s="17"/>
      <c r="B153" s="18"/>
      <c r="C153" s="17"/>
      <c r="D153" s="18"/>
    </row>
    <row r="154" spans="1:4" ht="14.25">
      <c r="A154" s="17"/>
      <c r="B154" s="18"/>
      <c r="C154" s="17"/>
      <c r="D154" s="18"/>
    </row>
    <row r="155" spans="1:4" ht="14.25">
      <c r="A155" s="17"/>
      <c r="B155" s="18"/>
      <c r="C155" s="17"/>
      <c r="D155" s="18"/>
    </row>
    <row r="156" spans="1:4" ht="14.25">
      <c r="A156" s="17"/>
      <c r="B156" s="18"/>
      <c r="C156" s="17"/>
      <c r="D156" s="18"/>
    </row>
  </sheetData>
  <mergeCells count="3">
    <mergeCell ref="A2:D2"/>
    <mergeCell ref="A5:B5"/>
    <mergeCell ref="C5:D5"/>
  </mergeCells>
  <phoneticPr fontId="2" type="noConversion"/>
  <conditionalFormatting sqref="B4">
    <cfRule type="expression" dxfId="4" priority="1" stopIfTrue="1">
      <formula>含公式的单元格</formula>
    </cfRule>
  </conditionalFormatting>
  <printOptions horizontalCentered="1"/>
  <pageMargins left="0.98425196850393704" right="0.59055118110236227" top="0.78740157480314965" bottom="0.78740157480314965" header="0.31496062992125984" footer="0.31496062992125984"/>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dimension ref="A1:I151"/>
  <sheetViews>
    <sheetView topLeftCell="A52" workbookViewId="0">
      <selection activeCell="M6" sqref="M6"/>
    </sheetView>
  </sheetViews>
  <sheetFormatPr defaultRowHeight="11.25"/>
  <cols>
    <col min="1" max="1" width="11.83203125" style="56" customWidth="1"/>
    <col min="2" max="2" width="31.33203125" style="30" customWidth="1"/>
    <col min="3" max="4" width="14" style="30" customWidth="1"/>
    <col min="5" max="9" width="6" style="30" customWidth="1"/>
    <col min="10" max="243" width="9.33203125" style="30"/>
    <col min="244" max="246" width="3.6640625" style="30" customWidth="1"/>
    <col min="247" max="247" width="43.6640625" style="30" customWidth="1"/>
    <col min="248" max="254" width="20" style="30" customWidth="1"/>
    <col min="255" max="255" width="11.33203125" style="30" customWidth="1"/>
    <col min="256" max="16384" width="9.33203125" style="30"/>
  </cols>
  <sheetData>
    <row r="1" spans="1:9" ht="30" customHeight="1">
      <c r="A1" s="101" t="s">
        <v>152</v>
      </c>
      <c r="B1" s="101"/>
      <c r="C1" s="101"/>
      <c r="D1" s="101"/>
      <c r="E1" s="101"/>
      <c r="F1" s="101"/>
      <c r="G1" s="101"/>
      <c r="H1" s="101"/>
      <c r="I1" s="101"/>
    </row>
    <row r="2" spans="1:9" ht="13.5">
      <c r="A2" s="66"/>
      <c r="B2" s="39"/>
      <c r="C2" s="39"/>
      <c r="D2" s="39"/>
      <c r="E2" s="39"/>
      <c r="F2" s="39"/>
      <c r="G2" s="39"/>
      <c r="H2" s="39"/>
      <c r="I2" s="40" t="s">
        <v>43</v>
      </c>
    </row>
    <row r="3" spans="1:9" ht="14.25">
      <c r="A3" s="92" t="s">
        <v>179</v>
      </c>
      <c r="B3" s="92"/>
      <c r="C3" s="93"/>
      <c r="D3" s="39"/>
      <c r="E3" s="41"/>
      <c r="F3" s="39"/>
      <c r="G3" s="39"/>
      <c r="H3" s="39"/>
      <c r="I3" s="40" t="s">
        <v>44</v>
      </c>
    </row>
    <row r="4" spans="1:9" s="31" customFormat="1" ht="21.75" customHeight="1">
      <c r="A4" s="111" t="s">
        <v>25</v>
      </c>
      <c r="B4" s="111" t="s">
        <v>26</v>
      </c>
      <c r="C4" s="106" t="s">
        <v>27</v>
      </c>
      <c r="D4" s="106" t="s">
        <v>28</v>
      </c>
      <c r="E4" s="106" t="s">
        <v>29</v>
      </c>
      <c r="F4" s="106" t="s">
        <v>30</v>
      </c>
      <c r="G4" s="106" t="s">
        <v>31</v>
      </c>
      <c r="H4" s="106" t="s">
        <v>32</v>
      </c>
      <c r="I4" s="106" t="s">
        <v>33</v>
      </c>
    </row>
    <row r="5" spans="1:9" s="31" customFormat="1" ht="17.25" customHeight="1">
      <c r="A5" s="108" t="s">
        <v>72</v>
      </c>
      <c r="B5" s="108" t="s">
        <v>67</v>
      </c>
      <c r="C5" s="106" t="s">
        <v>26</v>
      </c>
      <c r="D5" s="106" t="s">
        <v>26</v>
      </c>
      <c r="E5" s="106" t="s">
        <v>26</v>
      </c>
      <c r="F5" s="106" t="s">
        <v>26</v>
      </c>
      <c r="G5" s="106" t="s">
        <v>26</v>
      </c>
      <c r="H5" s="106" t="s">
        <v>26</v>
      </c>
      <c r="I5" s="106" t="s">
        <v>35</v>
      </c>
    </row>
    <row r="6" spans="1:9" s="31" customFormat="1" ht="21" customHeight="1">
      <c r="A6" s="109" t="s">
        <v>26</v>
      </c>
      <c r="B6" s="109" t="s">
        <v>26</v>
      </c>
      <c r="C6" s="106" t="s">
        <v>26</v>
      </c>
      <c r="D6" s="106" t="s">
        <v>26</v>
      </c>
      <c r="E6" s="106" t="s">
        <v>26</v>
      </c>
      <c r="F6" s="106" t="s">
        <v>26</v>
      </c>
      <c r="G6" s="106" t="s">
        <v>26</v>
      </c>
      <c r="H6" s="106" t="s">
        <v>26</v>
      </c>
      <c r="I6" s="106" t="s">
        <v>26</v>
      </c>
    </row>
    <row r="7" spans="1:9" s="31" customFormat="1" ht="21" customHeight="1">
      <c r="A7" s="110" t="s">
        <v>26</v>
      </c>
      <c r="B7" s="110" t="s">
        <v>26</v>
      </c>
      <c r="C7" s="106" t="s">
        <v>26</v>
      </c>
      <c r="D7" s="106" t="s">
        <v>26</v>
      </c>
      <c r="E7" s="106" t="s">
        <v>26</v>
      </c>
      <c r="F7" s="106" t="s">
        <v>26</v>
      </c>
      <c r="G7" s="106" t="s">
        <v>26</v>
      </c>
      <c r="H7" s="106" t="s">
        <v>26</v>
      </c>
      <c r="I7" s="106" t="s">
        <v>26</v>
      </c>
    </row>
    <row r="8" spans="1:9" s="31" customFormat="1" ht="16.5" customHeight="1">
      <c r="A8" s="107" t="s">
        <v>36</v>
      </c>
      <c r="B8" s="107"/>
      <c r="C8" s="36">
        <f>C9+C17+C20+C23+C31+C69+C79+C84+C93+C96+C99+C102</f>
        <v>8084.5899999999992</v>
      </c>
      <c r="D8" s="36">
        <v>8084.59</v>
      </c>
      <c r="E8" s="37"/>
      <c r="F8" s="37"/>
      <c r="G8" s="37"/>
      <c r="H8" s="37"/>
      <c r="I8" s="36"/>
    </row>
    <row r="9" spans="1:9" s="31" customFormat="1" ht="16.5" customHeight="1">
      <c r="A9" s="94" t="s">
        <v>37</v>
      </c>
      <c r="B9" s="95" t="s">
        <v>38</v>
      </c>
      <c r="C9" s="36">
        <f>C10+C12+C15</f>
        <v>3277.9700000000003</v>
      </c>
      <c r="D9" s="36">
        <v>3277.97</v>
      </c>
      <c r="E9" s="37"/>
      <c r="F9" s="37"/>
      <c r="G9" s="37"/>
      <c r="H9" s="37"/>
      <c r="I9" s="37"/>
    </row>
    <row r="10" spans="1:9" s="31" customFormat="1" ht="16.5" customHeight="1">
      <c r="A10" s="95">
        <v>20101</v>
      </c>
      <c r="B10" s="95" t="s">
        <v>286</v>
      </c>
      <c r="C10" s="36">
        <f>C11</f>
        <v>28.42</v>
      </c>
      <c r="D10" s="36">
        <v>28.42</v>
      </c>
      <c r="E10" s="37"/>
      <c r="F10" s="37"/>
      <c r="G10" s="37"/>
      <c r="H10" s="37"/>
      <c r="I10" s="37"/>
    </row>
    <row r="11" spans="1:9" s="31" customFormat="1" ht="16.5" customHeight="1">
      <c r="A11" s="95">
        <v>2010102</v>
      </c>
      <c r="B11" s="95" t="s">
        <v>287</v>
      </c>
      <c r="C11" s="36">
        <v>28.42</v>
      </c>
      <c r="D11" s="36">
        <v>28.42</v>
      </c>
      <c r="E11" s="37"/>
      <c r="F11" s="37"/>
      <c r="G11" s="37"/>
      <c r="H11" s="37"/>
      <c r="I11" s="37"/>
    </row>
    <row r="12" spans="1:9" s="31" customFormat="1" ht="16.5" customHeight="1">
      <c r="A12" s="94" t="s">
        <v>180</v>
      </c>
      <c r="B12" s="95" t="s">
        <v>181</v>
      </c>
      <c r="C12" s="36">
        <f>SUM(C13:C14)</f>
        <v>3169.51</v>
      </c>
      <c r="D12" s="36">
        <v>3169.51</v>
      </c>
      <c r="E12" s="37"/>
      <c r="F12" s="37"/>
      <c r="G12" s="37"/>
      <c r="H12" s="37"/>
      <c r="I12" s="37"/>
    </row>
    <row r="13" spans="1:9" s="31" customFormat="1" ht="16.5" customHeight="1">
      <c r="A13" s="94" t="s">
        <v>182</v>
      </c>
      <c r="B13" s="95" t="s">
        <v>183</v>
      </c>
      <c r="C13" s="36">
        <v>483.51</v>
      </c>
      <c r="D13" s="36">
        <v>483.51</v>
      </c>
      <c r="E13" s="37"/>
      <c r="F13" s="37"/>
      <c r="G13" s="37"/>
      <c r="H13" s="37"/>
      <c r="I13" s="37"/>
    </row>
    <row r="14" spans="1:9" s="31" customFormat="1" ht="16.5" customHeight="1">
      <c r="A14" s="94" t="s">
        <v>184</v>
      </c>
      <c r="B14" s="95" t="s">
        <v>185</v>
      </c>
      <c r="C14" s="36">
        <v>2686</v>
      </c>
      <c r="D14" s="36">
        <v>2686</v>
      </c>
      <c r="E14" s="37"/>
      <c r="F14" s="37"/>
      <c r="G14" s="37"/>
      <c r="H14" s="37"/>
      <c r="I14" s="37"/>
    </row>
    <row r="15" spans="1:9" s="31" customFormat="1" ht="16.5" customHeight="1">
      <c r="A15" s="94" t="s">
        <v>39</v>
      </c>
      <c r="B15" s="95" t="s">
        <v>186</v>
      </c>
      <c r="C15" s="36">
        <f>C16</f>
        <v>80.040000000000006</v>
      </c>
      <c r="D15" s="36">
        <v>80.040000000000006</v>
      </c>
      <c r="E15" s="37"/>
      <c r="F15" s="37"/>
      <c r="G15" s="37"/>
      <c r="H15" s="37"/>
      <c r="I15" s="37"/>
    </row>
    <row r="16" spans="1:9" s="31" customFormat="1" ht="16.5" customHeight="1">
      <c r="A16" s="94" t="s">
        <v>40</v>
      </c>
      <c r="B16" s="95" t="s">
        <v>185</v>
      </c>
      <c r="C16" s="36">
        <v>80.040000000000006</v>
      </c>
      <c r="D16" s="36">
        <v>80.040000000000006</v>
      </c>
      <c r="E16" s="37"/>
      <c r="F16" s="37"/>
      <c r="G16" s="37"/>
      <c r="H16" s="37"/>
      <c r="I16" s="37"/>
    </row>
    <row r="17" spans="1:9" s="31" customFormat="1" ht="16.5" customHeight="1">
      <c r="A17" s="95">
        <v>204</v>
      </c>
      <c r="B17" s="95" t="s">
        <v>288</v>
      </c>
      <c r="C17" s="36">
        <f>C18</f>
        <v>100</v>
      </c>
      <c r="D17" s="36">
        <v>100</v>
      </c>
      <c r="E17" s="37"/>
      <c r="F17" s="37"/>
      <c r="G17" s="37"/>
      <c r="H17" s="37"/>
      <c r="I17" s="37"/>
    </row>
    <row r="18" spans="1:9" s="31" customFormat="1" ht="16.5" customHeight="1">
      <c r="A18" s="95">
        <v>20499</v>
      </c>
      <c r="B18" s="95" t="s">
        <v>289</v>
      </c>
      <c r="C18" s="36">
        <f>C19</f>
        <v>100</v>
      </c>
      <c r="D18" s="36">
        <v>100</v>
      </c>
      <c r="E18" s="37"/>
      <c r="F18" s="37"/>
      <c r="G18" s="37"/>
      <c r="H18" s="37"/>
      <c r="I18" s="37"/>
    </row>
    <row r="19" spans="1:9" s="31" customFormat="1" ht="16.5" customHeight="1">
      <c r="A19" s="95">
        <v>2049901</v>
      </c>
      <c r="B19" s="95" t="s">
        <v>290</v>
      </c>
      <c r="C19" s="36">
        <v>100</v>
      </c>
      <c r="D19" s="36">
        <v>100</v>
      </c>
      <c r="E19" s="37"/>
      <c r="F19" s="37"/>
      <c r="G19" s="37"/>
      <c r="H19" s="37"/>
      <c r="I19" s="37"/>
    </row>
    <row r="20" spans="1:9" s="31" customFormat="1" ht="16.5" customHeight="1">
      <c r="A20" s="94" t="s">
        <v>187</v>
      </c>
      <c r="B20" s="95" t="s">
        <v>188</v>
      </c>
      <c r="C20" s="36">
        <v>3.3</v>
      </c>
      <c r="D20" s="36">
        <v>3.3</v>
      </c>
      <c r="E20" s="37"/>
      <c r="F20" s="37"/>
      <c r="G20" s="37"/>
      <c r="H20" s="37"/>
      <c r="I20" s="37"/>
    </row>
    <row r="21" spans="1:9" s="31" customFormat="1" ht="16.5" customHeight="1">
      <c r="A21" s="94" t="s">
        <v>189</v>
      </c>
      <c r="B21" s="95" t="s">
        <v>291</v>
      </c>
      <c r="C21" s="36">
        <v>3.3</v>
      </c>
      <c r="D21" s="36">
        <v>3.3</v>
      </c>
      <c r="E21" s="37"/>
      <c r="F21" s="37"/>
      <c r="G21" s="37"/>
      <c r="H21" s="37"/>
      <c r="I21" s="37"/>
    </row>
    <row r="22" spans="1:9" s="31" customFormat="1" ht="16.5" customHeight="1">
      <c r="A22" s="94" t="s">
        <v>190</v>
      </c>
      <c r="B22" s="95" t="s">
        <v>191</v>
      </c>
      <c r="C22" s="36">
        <v>3.3</v>
      </c>
      <c r="D22" s="36">
        <v>3.3</v>
      </c>
      <c r="E22" s="37"/>
      <c r="F22" s="37"/>
      <c r="G22" s="37"/>
      <c r="H22" s="37"/>
      <c r="I22" s="37"/>
    </row>
    <row r="23" spans="1:9" s="31" customFormat="1" ht="16.5" customHeight="1">
      <c r="A23" s="94" t="s">
        <v>192</v>
      </c>
      <c r="B23" s="95" t="s">
        <v>193</v>
      </c>
      <c r="C23" s="36">
        <f>C24+C27+C29</f>
        <v>52.07</v>
      </c>
      <c r="D23" s="36">
        <v>52.07</v>
      </c>
      <c r="E23" s="37"/>
      <c r="F23" s="37"/>
      <c r="G23" s="37"/>
      <c r="H23" s="37"/>
      <c r="I23" s="37"/>
    </row>
    <row r="24" spans="1:9" s="31" customFormat="1" ht="16.5" customHeight="1">
      <c r="A24" s="94" t="s">
        <v>194</v>
      </c>
      <c r="B24" s="95" t="s">
        <v>195</v>
      </c>
      <c r="C24" s="36">
        <f>SUM(C25:C26)</f>
        <v>41.01</v>
      </c>
      <c r="D24" s="36">
        <v>41.01</v>
      </c>
      <c r="E24" s="37"/>
      <c r="F24" s="37"/>
      <c r="G24" s="37"/>
      <c r="H24" s="37"/>
      <c r="I24" s="37"/>
    </row>
    <row r="25" spans="1:9" s="31" customFormat="1" ht="16.5" customHeight="1">
      <c r="A25" s="95">
        <v>2070108</v>
      </c>
      <c r="B25" s="95" t="s">
        <v>292</v>
      </c>
      <c r="C25" s="36">
        <v>5.43</v>
      </c>
      <c r="D25" s="36">
        <v>5.43</v>
      </c>
      <c r="E25" s="37"/>
      <c r="F25" s="37"/>
      <c r="G25" s="37"/>
      <c r="H25" s="37"/>
      <c r="I25" s="37"/>
    </row>
    <row r="26" spans="1:9" s="31" customFormat="1" ht="16.5" customHeight="1">
      <c r="A26" s="95">
        <v>2070199</v>
      </c>
      <c r="B26" s="95" t="s">
        <v>293</v>
      </c>
      <c r="C26" s="36">
        <v>35.58</v>
      </c>
      <c r="D26" s="36">
        <v>35.58</v>
      </c>
      <c r="E26" s="37"/>
      <c r="F26" s="37"/>
      <c r="G26" s="37"/>
      <c r="H26" s="37"/>
      <c r="I26" s="37"/>
    </row>
    <row r="27" spans="1:9" s="31" customFormat="1" ht="16.5" customHeight="1">
      <c r="A27" s="95">
        <v>20703</v>
      </c>
      <c r="B27" s="95" t="s">
        <v>294</v>
      </c>
      <c r="C27" s="36">
        <f>C28</f>
        <v>1.56</v>
      </c>
      <c r="D27" s="36">
        <v>1.56</v>
      </c>
      <c r="E27" s="37"/>
      <c r="F27" s="37"/>
      <c r="G27" s="37"/>
      <c r="H27" s="37"/>
      <c r="I27" s="37"/>
    </row>
    <row r="28" spans="1:9" s="31" customFormat="1" ht="16.5" customHeight="1">
      <c r="A28" s="95">
        <v>2070399</v>
      </c>
      <c r="B28" s="95" t="s">
        <v>295</v>
      </c>
      <c r="C28" s="36">
        <v>1.56</v>
      </c>
      <c r="D28" s="36">
        <v>1.56</v>
      </c>
      <c r="E28" s="37"/>
      <c r="F28" s="37"/>
      <c r="G28" s="37"/>
      <c r="H28" s="37"/>
      <c r="I28" s="37"/>
    </row>
    <row r="29" spans="1:9" s="31" customFormat="1" ht="16.5" customHeight="1">
      <c r="A29" s="95">
        <v>20799</v>
      </c>
      <c r="B29" s="95" t="s">
        <v>296</v>
      </c>
      <c r="C29" s="36">
        <v>9.5</v>
      </c>
      <c r="D29" s="36">
        <v>9.5</v>
      </c>
      <c r="E29" s="37"/>
      <c r="F29" s="37"/>
      <c r="G29" s="37"/>
      <c r="H29" s="37"/>
      <c r="I29" s="37"/>
    </row>
    <row r="30" spans="1:9" s="31" customFormat="1" ht="16.5" customHeight="1">
      <c r="A30" s="95">
        <v>2079999</v>
      </c>
      <c r="B30" s="95" t="s">
        <v>297</v>
      </c>
      <c r="C30" s="36">
        <v>9.5</v>
      </c>
      <c r="D30" s="36">
        <v>9.5</v>
      </c>
      <c r="E30" s="37"/>
      <c r="F30" s="37"/>
      <c r="G30" s="37"/>
      <c r="H30" s="37"/>
      <c r="I30" s="37"/>
    </row>
    <row r="31" spans="1:9" s="31" customFormat="1" ht="16.5" customHeight="1">
      <c r="A31" s="94" t="s">
        <v>196</v>
      </c>
      <c r="B31" s="95" t="s">
        <v>41</v>
      </c>
      <c r="C31" s="36">
        <f>C32+C35+C38+C44+C51+C53+C56+C58+C60+C62+C64+C67</f>
        <v>2497.2299999999996</v>
      </c>
      <c r="D31" s="36">
        <v>2497.23</v>
      </c>
      <c r="E31" s="37"/>
      <c r="F31" s="37"/>
      <c r="G31" s="37"/>
      <c r="H31" s="37"/>
      <c r="I31" s="37"/>
    </row>
    <row r="32" spans="1:9" s="31" customFormat="1" ht="16.5" customHeight="1">
      <c r="A32" s="94" t="s">
        <v>197</v>
      </c>
      <c r="B32" s="95" t="s">
        <v>198</v>
      </c>
      <c r="C32" s="36">
        <f>SUM(C33:C34)</f>
        <v>103.27000000000001</v>
      </c>
      <c r="D32" s="36">
        <v>103.27</v>
      </c>
      <c r="E32" s="37"/>
      <c r="F32" s="37"/>
      <c r="G32" s="37"/>
      <c r="H32" s="37"/>
      <c r="I32" s="37"/>
    </row>
    <row r="33" spans="1:9" s="31" customFormat="1" ht="16.5" customHeight="1">
      <c r="A33" s="95">
        <v>2080102</v>
      </c>
      <c r="B33" s="95" t="s">
        <v>287</v>
      </c>
      <c r="C33" s="36">
        <v>10.9</v>
      </c>
      <c r="D33" s="36">
        <v>10.9</v>
      </c>
      <c r="E33" s="37"/>
      <c r="F33" s="37"/>
      <c r="G33" s="37"/>
      <c r="H33" s="37"/>
      <c r="I33" s="37"/>
    </row>
    <row r="34" spans="1:9" s="31" customFormat="1" ht="16.5" customHeight="1">
      <c r="A34" s="95">
        <v>2080199</v>
      </c>
      <c r="B34" s="95" t="s">
        <v>298</v>
      </c>
      <c r="C34" s="36">
        <v>92.37</v>
      </c>
      <c r="D34" s="36">
        <v>92.37</v>
      </c>
      <c r="E34" s="37"/>
      <c r="F34" s="37"/>
      <c r="G34" s="37"/>
      <c r="H34" s="37"/>
      <c r="I34" s="37"/>
    </row>
    <row r="35" spans="1:9" s="31" customFormat="1" ht="16.5" customHeight="1">
      <c r="A35" s="95">
        <v>20802</v>
      </c>
      <c r="B35" s="95" t="s">
        <v>299</v>
      </c>
      <c r="C35" s="36">
        <f>SUM(C36:C37)</f>
        <v>39</v>
      </c>
      <c r="D35" s="36">
        <v>39</v>
      </c>
      <c r="E35" s="37"/>
      <c r="F35" s="37"/>
      <c r="G35" s="37"/>
      <c r="H35" s="37"/>
      <c r="I35" s="37"/>
    </row>
    <row r="36" spans="1:9" s="31" customFormat="1" ht="16.5" customHeight="1">
      <c r="A36" s="95">
        <v>2080204</v>
      </c>
      <c r="B36" s="95" t="s">
        <v>300</v>
      </c>
      <c r="C36" s="36">
        <v>8</v>
      </c>
      <c r="D36" s="36">
        <v>8</v>
      </c>
      <c r="E36" s="37"/>
      <c r="F36" s="37"/>
      <c r="G36" s="37"/>
      <c r="H36" s="37"/>
      <c r="I36" s="37"/>
    </row>
    <row r="37" spans="1:9" s="31" customFormat="1" ht="16.5" customHeight="1">
      <c r="A37" s="95">
        <v>2080299</v>
      </c>
      <c r="B37" s="95" t="s">
        <v>301</v>
      </c>
      <c r="C37" s="36">
        <v>31</v>
      </c>
      <c r="D37" s="36">
        <v>31</v>
      </c>
      <c r="E37" s="37"/>
      <c r="F37" s="37"/>
      <c r="G37" s="37"/>
      <c r="H37" s="37"/>
      <c r="I37" s="37"/>
    </row>
    <row r="38" spans="1:9" s="31" customFormat="1" ht="16.5" customHeight="1">
      <c r="A38" s="94" t="s">
        <v>199</v>
      </c>
      <c r="B38" s="95" t="s">
        <v>200</v>
      </c>
      <c r="C38" s="36">
        <f>SUM(C39:C43)</f>
        <v>113.78</v>
      </c>
      <c r="D38" s="36">
        <v>113.78</v>
      </c>
      <c r="E38" s="37"/>
      <c r="F38" s="37"/>
      <c r="G38" s="37"/>
      <c r="H38" s="37"/>
      <c r="I38" s="37"/>
    </row>
    <row r="39" spans="1:9" s="31" customFormat="1" ht="16.5" customHeight="1">
      <c r="A39" s="94" t="s">
        <v>201</v>
      </c>
      <c r="B39" s="95" t="s">
        <v>202</v>
      </c>
      <c r="C39" s="36">
        <v>20.77</v>
      </c>
      <c r="D39" s="36">
        <v>20.77</v>
      </c>
      <c r="E39" s="37"/>
      <c r="F39" s="37"/>
      <c r="G39" s="37"/>
      <c r="H39" s="37"/>
      <c r="I39" s="37"/>
    </row>
    <row r="40" spans="1:9" s="31" customFormat="1" ht="16.5" customHeight="1">
      <c r="A40" s="94" t="s">
        <v>203</v>
      </c>
      <c r="B40" s="95" t="s">
        <v>204</v>
      </c>
      <c r="C40" s="36">
        <v>0.24</v>
      </c>
      <c r="D40" s="36">
        <v>0.24</v>
      </c>
      <c r="E40" s="37"/>
      <c r="F40" s="37"/>
      <c r="G40" s="37"/>
      <c r="H40" s="37"/>
      <c r="I40" s="37"/>
    </row>
    <row r="41" spans="1:9" s="31" customFormat="1" ht="16.5" customHeight="1">
      <c r="A41" s="94" t="s">
        <v>205</v>
      </c>
      <c r="B41" s="95" t="s">
        <v>206</v>
      </c>
      <c r="C41" s="36">
        <v>35.94</v>
      </c>
      <c r="D41" s="36">
        <v>35.94</v>
      </c>
      <c r="E41" s="37"/>
      <c r="F41" s="37"/>
      <c r="G41" s="37"/>
      <c r="H41" s="37"/>
      <c r="I41" s="37"/>
    </row>
    <row r="42" spans="1:9" s="31" customFormat="1" ht="16.5" customHeight="1">
      <c r="A42" s="94" t="s">
        <v>207</v>
      </c>
      <c r="B42" s="95" t="s">
        <v>303</v>
      </c>
      <c r="C42" s="36">
        <v>39.729999999999997</v>
      </c>
      <c r="D42" s="36">
        <v>39.729999999999997</v>
      </c>
      <c r="E42" s="37"/>
      <c r="F42" s="37"/>
      <c r="G42" s="37"/>
      <c r="H42" s="37"/>
      <c r="I42" s="37"/>
    </row>
    <row r="43" spans="1:9" s="31" customFormat="1" ht="16.5" customHeight="1">
      <c r="A43" s="95">
        <v>2080599</v>
      </c>
      <c r="B43" s="95" t="s">
        <v>304</v>
      </c>
      <c r="C43" s="36">
        <v>17.100000000000001</v>
      </c>
      <c r="D43" s="36">
        <v>17.100000000000001</v>
      </c>
      <c r="E43" s="37"/>
      <c r="F43" s="37"/>
      <c r="G43" s="37"/>
      <c r="H43" s="37"/>
      <c r="I43" s="37"/>
    </row>
    <row r="44" spans="1:9" s="31" customFormat="1" ht="16.5" customHeight="1">
      <c r="A44" s="94" t="s">
        <v>208</v>
      </c>
      <c r="B44" s="95" t="s">
        <v>209</v>
      </c>
      <c r="C44" s="36">
        <f>SUM(C45:C50)</f>
        <v>415.61000000000007</v>
      </c>
      <c r="D44" s="36">
        <v>415.61</v>
      </c>
      <c r="E44" s="37"/>
      <c r="F44" s="37"/>
      <c r="G44" s="37"/>
      <c r="H44" s="37"/>
      <c r="I44" s="37"/>
    </row>
    <row r="45" spans="1:9" s="31" customFormat="1" ht="16.5" customHeight="1">
      <c r="A45" s="95">
        <v>2080801</v>
      </c>
      <c r="B45" s="95" t="s">
        <v>305</v>
      </c>
      <c r="C45" s="36">
        <v>68.37</v>
      </c>
      <c r="D45" s="36">
        <v>68.37</v>
      </c>
      <c r="E45" s="37"/>
      <c r="F45" s="37"/>
      <c r="G45" s="37"/>
      <c r="H45" s="37"/>
      <c r="I45" s="37"/>
    </row>
    <row r="46" spans="1:9" s="31" customFormat="1" ht="16.5" customHeight="1">
      <c r="A46" s="95">
        <v>2080802</v>
      </c>
      <c r="B46" s="95" t="s">
        <v>306</v>
      </c>
      <c r="C46" s="36">
        <v>201.98</v>
      </c>
      <c r="D46" s="36">
        <v>201.98</v>
      </c>
      <c r="E46" s="37"/>
      <c r="F46" s="37"/>
      <c r="G46" s="37"/>
      <c r="H46" s="37"/>
      <c r="I46" s="37"/>
    </row>
    <row r="47" spans="1:9" s="31" customFormat="1" ht="16.5" customHeight="1">
      <c r="A47" s="95">
        <v>2080803</v>
      </c>
      <c r="B47" s="95" t="s">
        <v>307</v>
      </c>
      <c r="C47" s="36">
        <v>69.61</v>
      </c>
      <c r="D47" s="36">
        <v>69.61</v>
      </c>
      <c r="E47" s="37"/>
      <c r="F47" s="37"/>
      <c r="G47" s="37"/>
      <c r="H47" s="37"/>
      <c r="I47" s="37"/>
    </row>
    <row r="48" spans="1:9" s="31" customFormat="1" ht="16.5" customHeight="1">
      <c r="A48" s="95">
        <v>2080805</v>
      </c>
      <c r="B48" s="95" t="s">
        <v>308</v>
      </c>
      <c r="C48" s="36">
        <v>35</v>
      </c>
      <c r="D48" s="36">
        <v>35</v>
      </c>
      <c r="E48" s="37"/>
      <c r="F48" s="37"/>
      <c r="G48" s="37"/>
      <c r="H48" s="37"/>
      <c r="I48" s="37"/>
    </row>
    <row r="49" spans="1:9" s="31" customFormat="1" ht="16.5" customHeight="1">
      <c r="A49" s="95">
        <v>2080806</v>
      </c>
      <c r="B49" s="95" t="s">
        <v>309</v>
      </c>
      <c r="C49" s="36">
        <v>3.29</v>
      </c>
      <c r="D49" s="36">
        <v>3.29</v>
      </c>
      <c r="E49" s="37"/>
      <c r="F49" s="37"/>
      <c r="G49" s="37"/>
      <c r="H49" s="37"/>
      <c r="I49" s="37"/>
    </row>
    <row r="50" spans="1:9" s="31" customFormat="1" ht="16.5" customHeight="1">
      <c r="A50" s="94" t="s">
        <v>210</v>
      </c>
      <c r="B50" s="95" t="s">
        <v>211</v>
      </c>
      <c r="C50" s="36">
        <v>37.36</v>
      </c>
      <c r="D50" s="36">
        <v>37.36</v>
      </c>
      <c r="E50" s="37"/>
      <c r="F50" s="37"/>
      <c r="G50" s="37"/>
      <c r="H50" s="37"/>
      <c r="I50" s="37"/>
    </row>
    <row r="51" spans="1:9" s="31" customFormat="1" ht="16.5" customHeight="1">
      <c r="A51" s="95">
        <v>20809</v>
      </c>
      <c r="B51" s="95" t="s">
        <v>310</v>
      </c>
      <c r="C51" s="36">
        <f>C52</f>
        <v>47.08</v>
      </c>
      <c r="D51" s="36">
        <v>47.08</v>
      </c>
      <c r="E51" s="37"/>
      <c r="F51" s="37"/>
      <c r="G51" s="37"/>
      <c r="H51" s="37"/>
      <c r="I51" s="37"/>
    </row>
    <row r="52" spans="1:9" s="31" customFormat="1" ht="16.5" customHeight="1">
      <c r="A52" s="95">
        <v>2080902</v>
      </c>
      <c r="B52" s="95" t="s">
        <v>311</v>
      </c>
      <c r="C52" s="36">
        <v>47.08</v>
      </c>
      <c r="D52" s="36">
        <v>47.08</v>
      </c>
      <c r="E52" s="37"/>
      <c r="F52" s="37"/>
      <c r="G52" s="37"/>
      <c r="H52" s="37"/>
      <c r="I52" s="37"/>
    </row>
    <row r="53" spans="1:9" s="31" customFormat="1" ht="16.5" customHeight="1">
      <c r="A53" s="95">
        <v>20810</v>
      </c>
      <c r="B53" s="95" t="s">
        <v>312</v>
      </c>
      <c r="C53" s="36">
        <f>SUM(C54:C55)</f>
        <v>222.69</v>
      </c>
      <c r="D53" s="36">
        <v>222.69</v>
      </c>
      <c r="E53" s="37"/>
      <c r="F53" s="37"/>
      <c r="G53" s="37"/>
      <c r="H53" s="37"/>
      <c r="I53" s="37"/>
    </row>
    <row r="54" spans="1:9" s="31" customFormat="1" ht="16.5" customHeight="1">
      <c r="A54" s="95">
        <v>2081001</v>
      </c>
      <c r="B54" s="95" t="s">
        <v>313</v>
      </c>
      <c r="C54" s="36">
        <v>2.44</v>
      </c>
      <c r="D54" s="36">
        <v>2.44</v>
      </c>
      <c r="E54" s="37"/>
      <c r="F54" s="37"/>
      <c r="G54" s="37"/>
      <c r="H54" s="37"/>
      <c r="I54" s="37"/>
    </row>
    <row r="55" spans="1:9" s="31" customFormat="1" ht="16.5" customHeight="1">
      <c r="A55" s="95">
        <v>2081002</v>
      </c>
      <c r="B55" s="95" t="s">
        <v>314</v>
      </c>
      <c r="C55" s="36">
        <v>220.25</v>
      </c>
      <c r="D55" s="36">
        <v>220.25</v>
      </c>
      <c r="E55" s="37"/>
      <c r="F55" s="37"/>
      <c r="G55" s="37"/>
      <c r="H55" s="37"/>
      <c r="I55" s="37"/>
    </row>
    <row r="56" spans="1:9" s="31" customFormat="1" ht="16.5" customHeight="1">
      <c r="A56" s="95">
        <v>20815</v>
      </c>
      <c r="B56" s="95" t="s">
        <v>315</v>
      </c>
      <c r="C56" s="36">
        <v>3</v>
      </c>
      <c r="D56" s="36">
        <v>3</v>
      </c>
      <c r="E56" s="37"/>
      <c r="F56" s="37"/>
      <c r="G56" s="37"/>
      <c r="H56" s="37"/>
      <c r="I56" s="37"/>
    </row>
    <row r="57" spans="1:9" s="31" customFormat="1" ht="16.5" customHeight="1">
      <c r="A57" s="95">
        <v>2081502</v>
      </c>
      <c r="B57" s="95" t="s">
        <v>316</v>
      </c>
      <c r="C57" s="36">
        <v>3</v>
      </c>
      <c r="D57" s="36">
        <v>3</v>
      </c>
      <c r="E57" s="37"/>
      <c r="F57" s="37"/>
      <c r="G57" s="37"/>
      <c r="H57" s="37"/>
      <c r="I57" s="37"/>
    </row>
    <row r="58" spans="1:9" s="31" customFormat="1" ht="16.5" customHeight="1">
      <c r="A58" s="94" t="s">
        <v>212</v>
      </c>
      <c r="B58" s="95" t="s">
        <v>213</v>
      </c>
      <c r="C58" s="36">
        <v>1411.02</v>
      </c>
      <c r="D58" s="36">
        <v>1411.02</v>
      </c>
      <c r="E58" s="37"/>
      <c r="F58" s="37"/>
      <c r="G58" s="37"/>
      <c r="H58" s="37"/>
      <c r="I58" s="37"/>
    </row>
    <row r="59" spans="1:9" s="31" customFormat="1" ht="16.5" customHeight="1">
      <c r="A59" s="94" t="s">
        <v>214</v>
      </c>
      <c r="B59" s="95" t="s">
        <v>215</v>
      </c>
      <c r="C59" s="36">
        <v>1411.02</v>
      </c>
      <c r="D59" s="36">
        <v>1411.02</v>
      </c>
      <c r="E59" s="37"/>
      <c r="F59" s="37"/>
      <c r="G59" s="37"/>
      <c r="H59" s="37"/>
      <c r="I59" s="37"/>
    </row>
    <row r="60" spans="1:9" s="31" customFormat="1" ht="16.5" customHeight="1">
      <c r="A60" s="94" t="s">
        <v>216</v>
      </c>
      <c r="B60" s="95" t="s">
        <v>217</v>
      </c>
      <c r="C60" s="36">
        <v>72.12</v>
      </c>
      <c r="D60" s="36">
        <v>72.12</v>
      </c>
      <c r="E60" s="37"/>
      <c r="F60" s="37"/>
      <c r="G60" s="37"/>
      <c r="H60" s="37"/>
      <c r="I60" s="37"/>
    </row>
    <row r="61" spans="1:9" s="31" customFormat="1" ht="16.5" customHeight="1">
      <c r="A61" s="94" t="s">
        <v>218</v>
      </c>
      <c r="B61" s="95" t="s">
        <v>219</v>
      </c>
      <c r="C61" s="36">
        <v>72.12</v>
      </c>
      <c r="D61" s="36">
        <v>72.12</v>
      </c>
      <c r="E61" s="37"/>
      <c r="F61" s="37"/>
      <c r="G61" s="37"/>
      <c r="H61" s="37"/>
      <c r="I61" s="37"/>
    </row>
    <row r="62" spans="1:9" s="31" customFormat="1" ht="16.5" customHeight="1">
      <c r="A62" s="94" t="s">
        <v>220</v>
      </c>
      <c r="B62" s="95" t="s">
        <v>221</v>
      </c>
      <c r="C62" s="36">
        <v>49.41</v>
      </c>
      <c r="D62" s="36">
        <v>49.41</v>
      </c>
      <c r="E62" s="37"/>
      <c r="F62" s="37"/>
      <c r="G62" s="37"/>
      <c r="H62" s="37"/>
      <c r="I62" s="37"/>
    </row>
    <row r="63" spans="1:9" s="31" customFormat="1" ht="16.5" customHeight="1">
      <c r="A63" s="94" t="s">
        <v>222</v>
      </c>
      <c r="B63" s="95" t="s">
        <v>223</v>
      </c>
      <c r="C63" s="36">
        <v>49.41</v>
      </c>
      <c r="D63" s="36">
        <v>49.41</v>
      </c>
      <c r="E63" s="37"/>
      <c r="F63" s="37"/>
      <c r="G63" s="37"/>
      <c r="H63" s="37"/>
      <c r="I63" s="37"/>
    </row>
    <row r="64" spans="1:9" s="31" customFormat="1" ht="16.5" customHeight="1">
      <c r="A64" s="94" t="s">
        <v>224</v>
      </c>
      <c r="B64" s="95" t="s">
        <v>225</v>
      </c>
      <c r="C64" s="36">
        <f>SUM(C65:C66)</f>
        <v>7.8</v>
      </c>
      <c r="D64" s="36">
        <v>7.8</v>
      </c>
      <c r="E64" s="37"/>
      <c r="F64" s="37"/>
      <c r="G64" s="37"/>
      <c r="H64" s="37"/>
      <c r="I64" s="37"/>
    </row>
    <row r="65" spans="1:9" s="31" customFormat="1" ht="16.5" customHeight="1">
      <c r="A65" s="94" t="s">
        <v>226</v>
      </c>
      <c r="B65" s="95" t="s">
        <v>227</v>
      </c>
      <c r="C65" s="36">
        <v>2.71</v>
      </c>
      <c r="D65" s="36">
        <v>2.71</v>
      </c>
      <c r="E65" s="37"/>
      <c r="F65" s="37"/>
      <c r="G65" s="37"/>
      <c r="H65" s="37"/>
      <c r="I65" s="37"/>
    </row>
    <row r="66" spans="1:9" s="31" customFormat="1" ht="16.5" customHeight="1">
      <c r="A66" s="95">
        <v>2082502</v>
      </c>
      <c r="B66" s="95" t="s">
        <v>317</v>
      </c>
      <c r="C66" s="36">
        <v>5.09</v>
      </c>
      <c r="D66" s="36">
        <v>5.09</v>
      </c>
      <c r="E66" s="37"/>
      <c r="F66" s="37"/>
      <c r="G66" s="37"/>
      <c r="H66" s="37"/>
      <c r="I66" s="37"/>
    </row>
    <row r="67" spans="1:9" s="31" customFormat="1" ht="16.5" customHeight="1">
      <c r="A67" s="94" t="s">
        <v>228</v>
      </c>
      <c r="B67" s="95" t="s">
        <v>229</v>
      </c>
      <c r="C67" s="36">
        <v>12.45</v>
      </c>
      <c r="D67" s="36">
        <v>12.45</v>
      </c>
      <c r="E67" s="37"/>
      <c r="F67" s="37"/>
      <c r="G67" s="37"/>
      <c r="H67" s="37"/>
      <c r="I67" s="37"/>
    </row>
    <row r="68" spans="1:9" s="31" customFormat="1" ht="16.5" customHeight="1">
      <c r="A68" s="94" t="s">
        <v>230</v>
      </c>
      <c r="B68" s="95" t="s">
        <v>231</v>
      </c>
      <c r="C68" s="36">
        <v>12.45</v>
      </c>
      <c r="D68" s="36">
        <v>12.45</v>
      </c>
      <c r="E68" s="37"/>
      <c r="F68" s="37"/>
      <c r="G68" s="37"/>
      <c r="H68" s="37"/>
      <c r="I68" s="37"/>
    </row>
    <row r="69" spans="1:9" s="31" customFormat="1" ht="16.5" customHeight="1">
      <c r="A69" s="94" t="s">
        <v>232</v>
      </c>
      <c r="B69" s="95" t="s">
        <v>233</v>
      </c>
      <c r="C69" s="36">
        <f>C70+C75+C77</f>
        <v>85.570000000000007</v>
      </c>
      <c r="D69" s="36">
        <v>85.57</v>
      </c>
      <c r="E69" s="37"/>
      <c r="F69" s="37"/>
      <c r="G69" s="37"/>
      <c r="H69" s="37"/>
      <c r="I69" s="37"/>
    </row>
    <row r="70" spans="1:9" s="31" customFormat="1" ht="16.5" customHeight="1">
      <c r="A70" s="94" t="s">
        <v>234</v>
      </c>
      <c r="B70" s="95" t="s">
        <v>235</v>
      </c>
      <c r="C70" s="36">
        <f>SUM(C71:C74)</f>
        <v>61.13</v>
      </c>
      <c r="D70" s="36">
        <v>61.13</v>
      </c>
      <c r="E70" s="37"/>
      <c r="F70" s="37"/>
      <c r="G70" s="37"/>
      <c r="H70" s="37"/>
      <c r="I70" s="37"/>
    </row>
    <row r="71" spans="1:9" s="31" customFormat="1" ht="16.5" customHeight="1">
      <c r="A71" s="94" t="s">
        <v>236</v>
      </c>
      <c r="B71" s="95" t="s">
        <v>237</v>
      </c>
      <c r="C71" s="36">
        <v>37.11</v>
      </c>
      <c r="D71" s="36">
        <v>37.11</v>
      </c>
      <c r="E71" s="37"/>
      <c r="F71" s="37"/>
      <c r="G71" s="37"/>
      <c r="H71" s="37"/>
      <c r="I71" s="37"/>
    </row>
    <row r="72" spans="1:9" s="31" customFormat="1" ht="16.5" customHeight="1">
      <c r="A72" s="94" t="s">
        <v>238</v>
      </c>
      <c r="B72" s="95" t="s">
        <v>239</v>
      </c>
      <c r="C72" s="36">
        <v>9.4600000000000009</v>
      </c>
      <c r="D72" s="36">
        <v>9.4600000000000009</v>
      </c>
      <c r="E72" s="37"/>
      <c r="F72" s="37"/>
      <c r="G72" s="37"/>
      <c r="H72" s="37"/>
      <c r="I72" s="37"/>
    </row>
    <row r="73" spans="1:9" s="31" customFormat="1" ht="16.5" customHeight="1">
      <c r="A73" s="94" t="s">
        <v>240</v>
      </c>
      <c r="B73" s="95" t="s">
        <v>241</v>
      </c>
      <c r="C73" s="36">
        <v>8</v>
      </c>
      <c r="D73" s="36">
        <v>8</v>
      </c>
      <c r="E73" s="37"/>
      <c r="F73" s="37"/>
      <c r="G73" s="37"/>
      <c r="H73" s="37"/>
      <c r="I73" s="37"/>
    </row>
    <row r="74" spans="1:9" s="31" customFormat="1" ht="16.5" customHeight="1">
      <c r="A74" s="94" t="s">
        <v>242</v>
      </c>
      <c r="B74" s="95" t="s">
        <v>243</v>
      </c>
      <c r="C74" s="36">
        <v>6.56</v>
      </c>
      <c r="D74" s="36">
        <v>6.56</v>
      </c>
      <c r="E74" s="37"/>
      <c r="F74" s="37"/>
      <c r="G74" s="37"/>
      <c r="H74" s="37"/>
      <c r="I74" s="37"/>
    </row>
    <row r="75" spans="1:9" s="31" customFormat="1" ht="16.5" customHeight="1">
      <c r="A75" s="94" t="s">
        <v>244</v>
      </c>
      <c r="B75" s="95" t="s">
        <v>245</v>
      </c>
      <c r="C75" s="36">
        <v>19.64</v>
      </c>
      <c r="D75" s="36">
        <v>19.64</v>
      </c>
      <c r="E75" s="37"/>
      <c r="F75" s="37"/>
      <c r="G75" s="37"/>
      <c r="H75" s="37"/>
      <c r="I75" s="37"/>
    </row>
    <row r="76" spans="1:9" s="31" customFormat="1" ht="16.5" customHeight="1">
      <c r="A76" s="94" t="s">
        <v>246</v>
      </c>
      <c r="B76" s="95" t="s">
        <v>247</v>
      </c>
      <c r="C76" s="36">
        <v>19.64</v>
      </c>
      <c r="D76" s="36">
        <v>19.64</v>
      </c>
      <c r="E76" s="37"/>
      <c r="F76" s="37"/>
      <c r="G76" s="37"/>
      <c r="H76" s="37"/>
      <c r="I76" s="37"/>
    </row>
    <row r="77" spans="1:9" s="31" customFormat="1" ht="16.5" customHeight="1">
      <c r="A77" s="94" t="s">
        <v>248</v>
      </c>
      <c r="B77" s="95" t="s">
        <v>249</v>
      </c>
      <c r="C77" s="36">
        <v>4.8</v>
      </c>
      <c r="D77" s="36">
        <v>4.8</v>
      </c>
      <c r="E77" s="37"/>
      <c r="F77" s="37"/>
      <c r="G77" s="37"/>
      <c r="H77" s="37"/>
      <c r="I77" s="37"/>
    </row>
    <row r="78" spans="1:9" s="31" customFormat="1" ht="16.5" customHeight="1">
      <c r="A78" s="94" t="s">
        <v>250</v>
      </c>
      <c r="B78" s="95" t="s">
        <v>251</v>
      </c>
      <c r="C78" s="36">
        <v>4.8</v>
      </c>
      <c r="D78" s="36">
        <v>4.8</v>
      </c>
      <c r="E78" s="37"/>
      <c r="F78" s="37"/>
      <c r="G78" s="37"/>
      <c r="H78" s="37"/>
      <c r="I78" s="37"/>
    </row>
    <row r="79" spans="1:9" s="31" customFormat="1" ht="16.5" customHeight="1">
      <c r="A79" s="94" t="s">
        <v>252</v>
      </c>
      <c r="B79" s="95" t="s">
        <v>253</v>
      </c>
      <c r="C79" s="36">
        <f>C80+C82</f>
        <v>108.25</v>
      </c>
      <c r="D79" s="36">
        <v>108.25</v>
      </c>
      <c r="E79" s="37"/>
      <c r="F79" s="37"/>
      <c r="G79" s="37"/>
      <c r="H79" s="37"/>
      <c r="I79" s="37"/>
    </row>
    <row r="80" spans="1:9" s="31" customFormat="1" ht="16.5" customHeight="1">
      <c r="A80" s="95">
        <v>21103</v>
      </c>
      <c r="B80" s="95" t="s">
        <v>318</v>
      </c>
      <c r="C80" s="36">
        <v>105.94</v>
      </c>
      <c r="D80" s="36">
        <v>105.94</v>
      </c>
      <c r="E80" s="37"/>
      <c r="F80" s="37"/>
      <c r="G80" s="37"/>
      <c r="H80" s="37"/>
      <c r="I80" s="37"/>
    </row>
    <row r="81" spans="1:9" s="31" customFormat="1" ht="16.5" customHeight="1">
      <c r="A81" s="95">
        <v>2110302</v>
      </c>
      <c r="B81" s="95" t="s">
        <v>319</v>
      </c>
      <c r="C81" s="36">
        <v>105.94</v>
      </c>
      <c r="D81" s="36">
        <v>105.94</v>
      </c>
      <c r="E81" s="37"/>
      <c r="F81" s="37"/>
      <c r="G81" s="37"/>
      <c r="H81" s="37"/>
      <c r="I81" s="37"/>
    </row>
    <row r="82" spans="1:9" s="31" customFormat="1" ht="16.5" customHeight="1">
      <c r="A82" s="94" t="s">
        <v>254</v>
      </c>
      <c r="B82" s="95" t="s">
        <v>255</v>
      </c>
      <c r="C82" s="36">
        <v>2.31</v>
      </c>
      <c r="D82" s="36">
        <v>2.31</v>
      </c>
      <c r="E82" s="37"/>
      <c r="F82" s="37"/>
      <c r="G82" s="37"/>
      <c r="H82" s="37"/>
      <c r="I82" s="37"/>
    </row>
    <row r="83" spans="1:9" s="31" customFormat="1" ht="16.5" customHeight="1">
      <c r="A83" s="95">
        <v>2111199</v>
      </c>
      <c r="B83" s="95" t="s">
        <v>320</v>
      </c>
      <c r="C83" s="36">
        <v>2.31</v>
      </c>
      <c r="D83" s="36">
        <v>2.31</v>
      </c>
      <c r="E83" s="37"/>
      <c r="F83" s="37"/>
      <c r="G83" s="37"/>
      <c r="H83" s="37"/>
      <c r="I83" s="37"/>
    </row>
    <row r="84" spans="1:9" s="31" customFormat="1" ht="16.5" customHeight="1">
      <c r="A84" s="94" t="s">
        <v>256</v>
      </c>
      <c r="B84" s="95" t="s">
        <v>42</v>
      </c>
      <c r="C84" s="36">
        <f>C85+C89+C91</f>
        <v>1724.6799999999998</v>
      </c>
      <c r="D84" s="36">
        <v>1724.68</v>
      </c>
      <c r="E84" s="37"/>
      <c r="F84" s="37"/>
      <c r="G84" s="37"/>
      <c r="H84" s="37"/>
      <c r="I84" s="37"/>
    </row>
    <row r="85" spans="1:9" ht="16.5" customHeight="1">
      <c r="A85" s="94" t="s">
        <v>257</v>
      </c>
      <c r="B85" s="95" t="s">
        <v>258</v>
      </c>
      <c r="C85" s="36">
        <f>SUM(C86:C88)</f>
        <v>904.18</v>
      </c>
      <c r="D85" s="36">
        <v>904.18</v>
      </c>
      <c r="E85" s="96"/>
      <c r="F85" s="96"/>
      <c r="G85" s="96"/>
      <c r="H85" s="96"/>
      <c r="I85" s="96"/>
    </row>
    <row r="86" spans="1:9" ht="16.5" customHeight="1">
      <c r="A86" s="94" t="s">
        <v>259</v>
      </c>
      <c r="B86" s="95" t="s">
        <v>183</v>
      </c>
      <c r="C86" s="36">
        <v>355.08</v>
      </c>
      <c r="D86" s="36">
        <v>355.08</v>
      </c>
      <c r="E86" s="96"/>
      <c r="F86" s="96"/>
      <c r="G86" s="96"/>
      <c r="H86" s="96"/>
      <c r="I86" s="96"/>
    </row>
    <row r="87" spans="1:9" ht="16.5" customHeight="1">
      <c r="A87" s="94" t="s">
        <v>260</v>
      </c>
      <c r="B87" s="95" t="s">
        <v>261</v>
      </c>
      <c r="C87" s="36">
        <v>446.7</v>
      </c>
      <c r="D87" s="36">
        <v>446.7</v>
      </c>
      <c r="E87" s="96"/>
      <c r="F87" s="96"/>
      <c r="G87" s="96"/>
      <c r="H87" s="96"/>
      <c r="I87" s="96"/>
    </row>
    <row r="88" spans="1:9" ht="16.5" customHeight="1">
      <c r="A88" s="94" t="s">
        <v>262</v>
      </c>
      <c r="B88" s="95" t="s">
        <v>263</v>
      </c>
      <c r="C88" s="36">
        <v>102.4</v>
      </c>
      <c r="D88" s="36">
        <v>102.4</v>
      </c>
      <c r="E88" s="96"/>
      <c r="F88" s="96"/>
      <c r="G88" s="96"/>
      <c r="H88" s="96"/>
      <c r="I88" s="96"/>
    </row>
    <row r="89" spans="1:9" ht="16.5" customHeight="1">
      <c r="A89" s="95">
        <v>21203</v>
      </c>
      <c r="B89" s="95" t="s">
        <v>321</v>
      </c>
      <c r="C89" s="36">
        <v>234</v>
      </c>
      <c r="D89" s="36">
        <v>234</v>
      </c>
      <c r="E89" s="96"/>
      <c r="F89" s="96"/>
      <c r="G89" s="96"/>
      <c r="H89" s="96"/>
      <c r="I89" s="96"/>
    </row>
    <row r="90" spans="1:9" ht="16.5" customHeight="1">
      <c r="A90" s="95">
        <v>2120399</v>
      </c>
      <c r="B90" s="95" t="s">
        <v>322</v>
      </c>
      <c r="C90" s="36">
        <v>234</v>
      </c>
      <c r="D90" s="36">
        <v>234</v>
      </c>
      <c r="E90" s="96"/>
      <c r="F90" s="96"/>
      <c r="G90" s="96"/>
      <c r="H90" s="96"/>
      <c r="I90" s="96"/>
    </row>
    <row r="91" spans="1:9" ht="16.5" customHeight="1">
      <c r="A91" s="94" t="s">
        <v>264</v>
      </c>
      <c r="B91" s="95" t="s">
        <v>265</v>
      </c>
      <c r="C91" s="36">
        <v>586.5</v>
      </c>
      <c r="D91" s="36">
        <v>586.5</v>
      </c>
      <c r="E91" s="96"/>
      <c r="F91" s="96"/>
      <c r="G91" s="96"/>
      <c r="H91" s="96"/>
      <c r="I91" s="96"/>
    </row>
    <row r="92" spans="1:9" ht="16.5" customHeight="1">
      <c r="A92" s="94" t="s">
        <v>266</v>
      </c>
      <c r="B92" s="95" t="s">
        <v>267</v>
      </c>
      <c r="C92" s="36">
        <v>586.5</v>
      </c>
      <c r="D92" s="36">
        <v>586.5</v>
      </c>
      <c r="E92" s="96"/>
      <c r="F92" s="96"/>
      <c r="G92" s="96"/>
      <c r="H92" s="96"/>
      <c r="I92" s="96"/>
    </row>
    <row r="93" spans="1:9" ht="16.5" customHeight="1">
      <c r="A93" s="95">
        <v>213</v>
      </c>
      <c r="B93" s="95" t="s">
        <v>323</v>
      </c>
      <c r="C93" s="36">
        <v>16</v>
      </c>
      <c r="D93" s="36">
        <v>16</v>
      </c>
      <c r="E93" s="96"/>
      <c r="F93" s="96"/>
      <c r="G93" s="96"/>
      <c r="H93" s="96"/>
      <c r="I93" s="96"/>
    </row>
    <row r="94" spans="1:9" ht="16.5" customHeight="1">
      <c r="A94" s="95">
        <v>21399</v>
      </c>
      <c r="B94" s="95" t="s">
        <v>324</v>
      </c>
      <c r="C94" s="36">
        <v>16</v>
      </c>
      <c r="D94" s="36">
        <v>16</v>
      </c>
      <c r="E94" s="96"/>
      <c r="F94" s="96"/>
      <c r="G94" s="96"/>
      <c r="H94" s="96"/>
      <c r="I94" s="96"/>
    </row>
    <row r="95" spans="1:9" ht="16.5" customHeight="1">
      <c r="A95" s="95">
        <v>2139999</v>
      </c>
      <c r="B95" s="95" t="s">
        <v>325</v>
      </c>
      <c r="C95" s="36">
        <v>16</v>
      </c>
      <c r="D95" s="36">
        <v>16</v>
      </c>
      <c r="E95" s="96"/>
      <c r="F95" s="96"/>
      <c r="G95" s="96"/>
      <c r="H95" s="96"/>
      <c r="I95" s="96"/>
    </row>
    <row r="96" spans="1:9" ht="16.5" customHeight="1">
      <c r="A96" s="94" t="s">
        <v>268</v>
      </c>
      <c r="B96" s="95" t="s">
        <v>269</v>
      </c>
      <c r="C96" s="36">
        <v>2.5</v>
      </c>
      <c r="D96" s="36">
        <v>2.5</v>
      </c>
      <c r="E96" s="96"/>
      <c r="F96" s="96"/>
      <c r="G96" s="96"/>
      <c r="H96" s="96"/>
      <c r="I96" s="96"/>
    </row>
    <row r="97" spans="1:9" ht="16.5" customHeight="1">
      <c r="A97" s="94" t="s">
        <v>270</v>
      </c>
      <c r="B97" s="95" t="s">
        <v>271</v>
      </c>
      <c r="C97" s="36">
        <v>2.5</v>
      </c>
      <c r="D97" s="36">
        <v>2.5</v>
      </c>
      <c r="E97" s="96"/>
      <c r="F97" s="96"/>
      <c r="G97" s="96"/>
      <c r="H97" s="96"/>
      <c r="I97" s="96"/>
    </row>
    <row r="98" spans="1:9" ht="16.5" customHeight="1">
      <c r="A98" s="94" t="s">
        <v>272</v>
      </c>
      <c r="B98" s="95" t="s">
        <v>273</v>
      </c>
      <c r="C98" s="36">
        <v>2.5</v>
      </c>
      <c r="D98" s="36">
        <v>2.5</v>
      </c>
      <c r="E98" s="96"/>
      <c r="F98" s="96"/>
      <c r="G98" s="96"/>
      <c r="H98" s="96"/>
      <c r="I98" s="96"/>
    </row>
    <row r="99" spans="1:9" ht="16.5" customHeight="1">
      <c r="A99" s="94" t="s">
        <v>274</v>
      </c>
      <c r="B99" s="95" t="s">
        <v>275</v>
      </c>
      <c r="C99" s="36">
        <v>59.58</v>
      </c>
      <c r="D99" s="36">
        <v>59.58</v>
      </c>
      <c r="E99" s="96"/>
      <c r="F99" s="96"/>
      <c r="G99" s="96"/>
      <c r="H99" s="96"/>
      <c r="I99" s="96"/>
    </row>
    <row r="100" spans="1:9" ht="16.5" customHeight="1">
      <c r="A100" s="94" t="s">
        <v>276</v>
      </c>
      <c r="B100" s="95" t="s">
        <v>277</v>
      </c>
      <c r="C100" s="36">
        <v>59.58</v>
      </c>
      <c r="D100" s="36">
        <v>59.58</v>
      </c>
      <c r="E100" s="96"/>
      <c r="F100" s="96"/>
      <c r="G100" s="96"/>
      <c r="H100" s="96"/>
      <c r="I100" s="96"/>
    </row>
    <row r="101" spans="1:9" ht="16.5" customHeight="1">
      <c r="A101" s="94" t="s">
        <v>278</v>
      </c>
      <c r="B101" s="95" t="s">
        <v>279</v>
      </c>
      <c r="C101" s="36">
        <v>59.58</v>
      </c>
      <c r="D101" s="36">
        <v>59.58</v>
      </c>
      <c r="E101" s="96"/>
      <c r="F101" s="96"/>
      <c r="G101" s="96"/>
      <c r="H101" s="96"/>
      <c r="I101" s="96"/>
    </row>
    <row r="102" spans="1:9" ht="16.5" customHeight="1">
      <c r="A102" s="94" t="s">
        <v>280</v>
      </c>
      <c r="B102" s="95" t="s">
        <v>281</v>
      </c>
      <c r="C102" s="36">
        <f>C103</f>
        <v>157.44</v>
      </c>
      <c r="D102" s="36">
        <v>157.44</v>
      </c>
      <c r="E102" s="96"/>
      <c r="F102" s="96"/>
      <c r="G102" s="96"/>
      <c r="H102" s="96"/>
      <c r="I102" s="96"/>
    </row>
    <row r="103" spans="1:9" ht="16.5" customHeight="1">
      <c r="A103" s="94" t="s">
        <v>282</v>
      </c>
      <c r="B103" s="95" t="s">
        <v>283</v>
      </c>
      <c r="C103" s="36">
        <f>SUM(C104:C106)</f>
        <v>157.44</v>
      </c>
      <c r="D103" s="36">
        <v>157.44</v>
      </c>
      <c r="E103" s="96"/>
      <c r="F103" s="96"/>
      <c r="G103" s="96"/>
      <c r="H103" s="96"/>
      <c r="I103" s="96"/>
    </row>
    <row r="104" spans="1:9" ht="16.5" customHeight="1">
      <c r="A104" s="95">
        <v>2296002</v>
      </c>
      <c r="B104" s="95" t="s">
        <v>326</v>
      </c>
      <c r="C104" s="36">
        <v>1</v>
      </c>
      <c r="D104" s="36">
        <v>1</v>
      </c>
      <c r="E104" s="96"/>
      <c r="F104" s="96"/>
      <c r="G104" s="96"/>
      <c r="H104" s="96"/>
      <c r="I104" s="96"/>
    </row>
    <row r="105" spans="1:9" ht="16.5" customHeight="1">
      <c r="A105" s="95">
        <v>2296004</v>
      </c>
      <c r="B105" s="95" t="s">
        <v>327</v>
      </c>
      <c r="C105" s="36">
        <v>5</v>
      </c>
      <c r="D105" s="36">
        <v>5</v>
      </c>
      <c r="E105" s="96"/>
      <c r="F105" s="96"/>
      <c r="G105" s="96"/>
      <c r="H105" s="96"/>
      <c r="I105" s="96"/>
    </row>
    <row r="106" spans="1:9" ht="16.5" customHeight="1">
      <c r="A106" s="94" t="s">
        <v>284</v>
      </c>
      <c r="B106" s="95" t="s">
        <v>285</v>
      </c>
      <c r="C106" s="36">
        <v>151.44</v>
      </c>
      <c r="D106" s="36">
        <v>151.44</v>
      </c>
      <c r="E106" s="96"/>
      <c r="F106" s="96"/>
      <c r="G106" s="96"/>
      <c r="H106" s="96"/>
      <c r="I106" s="96"/>
    </row>
    <row r="107" spans="1:9" ht="13.5">
      <c r="A107" s="63" t="s">
        <v>302</v>
      </c>
      <c r="C107" s="55"/>
      <c r="D107" s="55"/>
      <c r="E107" s="55"/>
      <c r="F107" s="55"/>
      <c r="G107" s="55"/>
      <c r="H107" s="55"/>
      <c r="I107" s="55"/>
    </row>
    <row r="108" spans="1:9">
      <c r="C108" s="55"/>
      <c r="D108" s="55"/>
      <c r="E108" s="55"/>
      <c r="F108" s="55"/>
      <c r="G108" s="55"/>
      <c r="H108" s="55"/>
      <c r="I108" s="55"/>
    </row>
    <row r="109" spans="1:9">
      <c r="C109" s="55"/>
      <c r="D109" s="55"/>
      <c r="E109" s="55"/>
      <c r="F109" s="55"/>
      <c r="G109" s="55"/>
      <c r="H109" s="55"/>
      <c r="I109" s="55"/>
    </row>
    <row r="110" spans="1:9">
      <c r="C110" s="55"/>
      <c r="D110" s="55"/>
      <c r="E110" s="55"/>
      <c r="F110" s="55"/>
      <c r="G110" s="55"/>
      <c r="H110" s="55"/>
      <c r="I110" s="55"/>
    </row>
    <row r="111" spans="1:9">
      <c r="C111" s="55"/>
      <c r="D111" s="55"/>
      <c r="E111" s="55"/>
      <c r="F111" s="55"/>
      <c r="G111" s="55"/>
      <c r="H111" s="55"/>
      <c r="I111" s="55"/>
    </row>
    <row r="112" spans="1:9">
      <c r="C112" s="55"/>
      <c r="D112" s="55"/>
      <c r="E112" s="55"/>
      <c r="F112" s="55"/>
      <c r="G112" s="55"/>
      <c r="H112" s="55"/>
      <c r="I112" s="55"/>
    </row>
    <row r="113" spans="3:9">
      <c r="C113" s="55"/>
      <c r="D113" s="55"/>
      <c r="E113" s="55"/>
      <c r="F113" s="55"/>
      <c r="G113" s="55"/>
      <c r="H113" s="55"/>
      <c r="I113" s="55"/>
    </row>
    <row r="114" spans="3:9">
      <c r="C114" s="55"/>
      <c r="D114" s="55"/>
      <c r="E114" s="55"/>
      <c r="F114" s="55"/>
      <c r="G114" s="55"/>
      <c r="H114" s="55"/>
      <c r="I114" s="55"/>
    </row>
    <row r="115" spans="3:9">
      <c r="C115" s="55"/>
      <c r="D115" s="55"/>
      <c r="E115" s="55"/>
      <c r="F115" s="55"/>
      <c r="G115" s="55"/>
      <c r="H115" s="55"/>
      <c r="I115" s="55"/>
    </row>
    <row r="116" spans="3:9">
      <c r="C116" s="55"/>
      <c r="D116" s="55"/>
      <c r="E116" s="55"/>
      <c r="F116" s="55"/>
      <c r="G116" s="55"/>
      <c r="H116" s="55"/>
      <c r="I116" s="55"/>
    </row>
    <row r="117" spans="3:9">
      <c r="C117" s="55"/>
      <c r="D117" s="55"/>
      <c r="E117" s="55"/>
      <c r="F117" s="55"/>
      <c r="G117" s="55"/>
      <c r="H117" s="55"/>
      <c r="I117" s="55"/>
    </row>
    <row r="118" spans="3:9">
      <c r="C118" s="55"/>
      <c r="D118" s="55"/>
      <c r="E118" s="55"/>
      <c r="F118" s="55"/>
      <c r="G118" s="55"/>
      <c r="H118" s="55"/>
      <c r="I118" s="55"/>
    </row>
    <row r="119" spans="3:9">
      <c r="C119" s="55"/>
      <c r="D119" s="55"/>
      <c r="E119" s="55"/>
      <c r="F119" s="55"/>
      <c r="G119" s="55"/>
      <c r="H119" s="55"/>
      <c r="I119" s="55"/>
    </row>
    <row r="120" spans="3:9">
      <c r="C120" s="55"/>
      <c r="D120" s="55"/>
      <c r="E120" s="55"/>
      <c r="F120" s="55"/>
      <c r="G120" s="55"/>
      <c r="H120" s="55"/>
      <c r="I120" s="55"/>
    </row>
    <row r="121" spans="3:9">
      <c r="C121" s="55"/>
      <c r="D121" s="55"/>
      <c r="E121" s="55"/>
      <c r="F121" s="55"/>
      <c r="G121" s="55"/>
      <c r="H121" s="55"/>
      <c r="I121" s="55"/>
    </row>
    <row r="122" spans="3:9">
      <c r="C122" s="55"/>
      <c r="D122" s="55"/>
      <c r="E122" s="55"/>
      <c r="F122" s="55"/>
      <c r="G122" s="55"/>
      <c r="H122" s="55"/>
      <c r="I122" s="55"/>
    </row>
    <row r="123" spans="3:9">
      <c r="C123" s="55"/>
      <c r="D123" s="55"/>
      <c r="E123" s="55"/>
      <c r="F123" s="55"/>
      <c r="G123" s="55"/>
      <c r="H123" s="55"/>
      <c r="I123" s="55"/>
    </row>
    <row r="124" spans="3:9">
      <c r="C124" s="55"/>
      <c r="D124" s="55"/>
      <c r="E124" s="55"/>
      <c r="F124" s="55"/>
      <c r="G124" s="55"/>
      <c r="H124" s="55"/>
      <c r="I124" s="55"/>
    </row>
    <row r="125" spans="3:9">
      <c r="C125" s="55"/>
      <c r="D125" s="55"/>
      <c r="E125" s="55"/>
      <c r="F125" s="55"/>
      <c r="G125" s="55"/>
      <c r="H125" s="55"/>
      <c r="I125" s="55"/>
    </row>
    <row r="126" spans="3:9">
      <c r="C126" s="55"/>
      <c r="D126" s="55"/>
      <c r="E126" s="55"/>
      <c r="F126" s="55"/>
      <c r="G126" s="55"/>
      <c r="H126" s="55"/>
      <c r="I126" s="55"/>
    </row>
    <row r="127" spans="3:9">
      <c r="C127" s="55"/>
      <c r="D127" s="55"/>
      <c r="E127" s="55"/>
      <c r="F127" s="55"/>
      <c r="G127" s="55"/>
      <c r="H127" s="55"/>
      <c r="I127" s="55"/>
    </row>
    <row r="128" spans="3:9">
      <c r="C128" s="55"/>
      <c r="D128" s="55"/>
      <c r="E128" s="55"/>
      <c r="F128" s="55"/>
      <c r="G128" s="55"/>
      <c r="H128" s="55"/>
      <c r="I128" s="55"/>
    </row>
    <row r="129" spans="3:9">
      <c r="C129" s="55"/>
      <c r="D129" s="55"/>
      <c r="E129" s="55"/>
      <c r="F129" s="55"/>
      <c r="G129" s="55"/>
      <c r="H129" s="55"/>
      <c r="I129" s="55"/>
    </row>
    <row r="130" spans="3:9">
      <c r="C130" s="55"/>
      <c r="D130" s="55"/>
      <c r="E130" s="55"/>
      <c r="F130" s="55"/>
      <c r="G130" s="55"/>
      <c r="H130" s="55"/>
      <c r="I130" s="55"/>
    </row>
    <row r="131" spans="3:9">
      <c r="C131" s="55"/>
      <c r="D131" s="55"/>
      <c r="E131" s="55"/>
      <c r="F131" s="55"/>
      <c r="G131" s="55"/>
      <c r="H131" s="55"/>
      <c r="I131" s="55"/>
    </row>
    <row r="132" spans="3:9">
      <c r="C132" s="55"/>
      <c r="D132" s="55"/>
      <c r="E132" s="55"/>
      <c r="F132" s="55"/>
      <c r="G132" s="55"/>
      <c r="H132" s="55"/>
      <c r="I132" s="55"/>
    </row>
    <row r="133" spans="3:9">
      <c r="C133" s="55"/>
      <c r="D133" s="55"/>
      <c r="E133" s="55"/>
      <c r="F133" s="55"/>
      <c r="G133" s="55"/>
      <c r="H133" s="55"/>
      <c r="I133" s="55"/>
    </row>
    <row r="134" spans="3:9">
      <c r="C134" s="55"/>
      <c r="D134" s="55"/>
      <c r="E134" s="55"/>
      <c r="F134" s="55"/>
      <c r="G134" s="55"/>
      <c r="H134" s="55"/>
      <c r="I134" s="55"/>
    </row>
    <row r="135" spans="3:9">
      <c r="C135" s="55"/>
      <c r="D135" s="55"/>
      <c r="E135" s="55"/>
      <c r="F135" s="55"/>
      <c r="G135" s="55"/>
      <c r="H135" s="55"/>
      <c r="I135" s="55"/>
    </row>
    <row r="136" spans="3:9">
      <c r="C136" s="55"/>
      <c r="D136" s="55"/>
      <c r="E136" s="55"/>
      <c r="F136" s="55"/>
      <c r="G136" s="55"/>
      <c r="H136" s="55"/>
      <c r="I136" s="55"/>
    </row>
    <row r="137" spans="3:9">
      <c r="C137" s="55"/>
      <c r="D137" s="55"/>
      <c r="E137" s="55"/>
      <c r="F137" s="55"/>
      <c r="G137" s="55"/>
      <c r="H137" s="55"/>
      <c r="I137" s="55"/>
    </row>
    <row r="138" spans="3:9">
      <c r="C138" s="55"/>
      <c r="D138" s="55"/>
      <c r="E138" s="55"/>
      <c r="F138" s="55"/>
      <c r="G138" s="55"/>
      <c r="H138" s="55"/>
      <c r="I138" s="55"/>
    </row>
    <row r="139" spans="3:9">
      <c r="C139" s="55"/>
      <c r="D139" s="55"/>
      <c r="E139" s="55"/>
      <c r="F139" s="55"/>
      <c r="G139" s="55"/>
      <c r="H139" s="55"/>
      <c r="I139" s="55"/>
    </row>
    <row r="140" spans="3:9">
      <c r="C140" s="55"/>
      <c r="D140" s="55"/>
      <c r="E140" s="55"/>
      <c r="F140" s="55"/>
      <c r="G140" s="55"/>
      <c r="H140" s="55"/>
      <c r="I140" s="55"/>
    </row>
    <row r="141" spans="3:9">
      <c r="C141" s="55"/>
      <c r="D141" s="55"/>
      <c r="E141" s="55"/>
      <c r="F141" s="55"/>
      <c r="G141" s="55"/>
      <c r="H141" s="55"/>
      <c r="I141" s="55"/>
    </row>
    <row r="142" spans="3:9">
      <c r="C142" s="55"/>
      <c r="D142" s="55"/>
      <c r="E142" s="55"/>
      <c r="F142" s="55"/>
      <c r="G142" s="55"/>
      <c r="H142" s="55"/>
      <c r="I142" s="55"/>
    </row>
    <row r="143" spans="3:9">
      <c r="C143" s="55"/>
      <c r="D143" s="55"/>
      <c r="E143" s="55"/>
      <c r="F143" s="55"/>
      <c r="G143" s="55"/>
      <c r="H143" s="55"/>
      <c r="I143" s="55"/>
    </row>
    <row r="144" spans="3:9">
      <c r="C144" s="55"/>
      <c r="D144" s="55"/>
      <c r="E144" s="55"/>
      <c r="F144" s="55"/>
      <c r="G144" s="55"/>
      <c r="H144" s="55"/>
      <c r="I144" s="55"/>
    </row>
    <row r="145" spans="3:9">
      <c r="C145" s="55"/>
      <c r="D145" s="55"/>
      <c r="E145" s="55"/>
      <c r="F145" s="55"/>
      <c r="G145" s="55"/>
      <c r="H145" s="55"/>
      <c r="I145" s="55"/>
    </row>
    <row r="146" spans="3:9">
      <c r="C146" s="55"/>
      <c r="D146" s="55"/>
      <c r="E146" s="55"/>
      <c r="F146" s="55"/>
      <c r="G146" s="55"/>
      <c r="H146" s="55"/>
      <c r="I146" s="55"/>
    </row>
    <row r="147" spans="3:9">
      <c r="C147" s="55"/>
      <c r="D147" s="55"/>
      <c r="E147" s="55"/>
      <c r="F147" s="55"/>
      <c r="G147" s="55"/>
      <c r="H147" s="55"/>
      <c r="I147" s="55"/>
    </row>
    <row r="148" spans="3:9">
      <c r="C148" s="55"/>
      <c r="D148" s="55"/>
      <c r="E148" s="55"/>
      <c r="F148" s="55"/>
      <c r="G148" s="55"/>
      <c r="H148" s="55"/>
      <c r="I148" s="55"/>
    </row>
    <row r="149" spans="3:9">
      <c r="C149" s="55"/>
      <c r="D149" s="55"/>
      <c r="E149" s="55"/>
      <c r="F149" s="55"/>
      <c r="G149" s="55"/>
      <c r="H149" s="55"/>
      <c r="I149" s="55"/>
    </row>
    <row r="150" spans="3:9">
      <c r="C150" s="55"/>
      <c r="D150" s="55"/>
      <c r="E150" s="55"/>
      <c r="F150" s="55"/>
      <c r="G150" s="55"/>
      <c r="H150" s="55"/>
      <c r="I150" s="55"/>
    </row>
    <row r="151" spans="3:9">
      <c r="C151" s="55"/>
      <c r="D151" s="55"/>
      <c r="E151" s="55"/>
      <c r="F151" s="55"/>
      <c r="G151" s="55"/>
      <c r="H151" s="55"/>
      <c r="I151" s="55"/>
    </row>
  </sheetData>
  <mergeCells count="12">
    <mergeCell ref="C4:C7"/>
    <mergeCell ref="D4:D7"/>
    <mergeCell ref="E4:E7"/>
    <mergeCell ref="F4:F7"/>
    <mergeCell ref="G4:G7"/>
    <mergeCell ref="A8:B8"/>
    <mergeCell ref="A1:I1"/>
    <mergeCell ref="H4:H7"/>
    <mergeCell ref="I4:I7"/>
    <mergeCell ref="A5:A7"/>
    <mergeCell ref="B5:B7"/>
    <mergeCell ref="A4:B4"/>
  </mergeCells>
  <phoneticPr fontId="3" type="noConversion"/>
  <conditionalFormatting sqref="B3">
    <cfRule type="expression" dxfId="3" priority="1" stopIfTrue="1">
      <formula>含公式的单元格</formula>
    </cfRule>
  </conditionalFormatting>
  <printOptions horizontalCentered="1"/>
  <pageMargins left="0.98425196850393704" right="0.59055118110236227" top="0.78740157480314965" bottom="0.78740157480314965" header="0.31496062992125984" footer="0.31496062992125984"/>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dimension ref="A1:H122"/>
  <sheetViews>
    <sheetView workbookViewId="0">
      <selection activeCell="M7" sqref="M7"/>
    </sheetView>
  </sheetViews>
  <sheetFormatPr defaultRowHeight="11.25"/>
  <cols>
    <col min="1" max="1" width="11" style="56" customWidth="1"/>
    <col min="2" max="2" width="28.5" style="30" customWidth="1"/>
    <col min="3" max="3" width="14" style="30" customWidth="1"/>
    <col min="4" max="4" width="13.83203125" style="30" customWidth="1"/>
    <col min="5" max="5" width="15.33203125" style="30" customWidth="1"/>
    <col min="6" max="6" width="7.33203125" style="30" customWidth="1"/>
    <col min="7" max="7" width="7.1640625" style="30" customWidth="1"/>
    <col min="8" max="8" width="8.1640625" style="30" customWidth="1"/>
    <col min="9" max="228" width="9.33203125" style="30"/>
    <col min="229" max="231" width="3.6640625" style="30" customWidth="1"/>
    <col min="232" max="232" width="43.6640625" style="30" customWidth="1"/>
    <col min="233" max="239" width="20" style="30" customWidth="1"/>
    <col min="240" max="240" width="11.33203125" style="30" customWidth="1"/>
    <col min="241" max="16384" width="9.33203125" style="30"/>
  </cols>
  <sheetData>
    <row r="1" spans="1:8" ht="35.25" customHeight="1">
      <c r="A1" s="101" t="s">
        <v>154</v>
      </c>
      <c r="B1" s="101"/>
      <c r="C1" s="101"/>
      <c r="D1" s="101"/>
      <c r="E1" s="101"/>
      <c r="F1" s="101"/>
      <c r="G1" s="101"/>
      <c r="H1" s="101"/>
    </row>
    <row r="2" spans="1:8" ht="13.5">
      <c r="A2" s="66"/>
      <c r="B2" s="39"/>
      <c r="C2" s="39"/>
      <c r="D2" s="39"/>
      <c r="E2" s="39"/>
      <c r="F2" s="39"/>
      <c r="G2" s="39"/>
      <c r="H2" s="40" t="s">
        <v>50</v>
      </c>
    </row>
    <row r="3" spans="1:8" ht="14.25">
      <c r="A3" s="92" t="s">
        <v>179</v>
      </c>
      <c r="B3" s="92"/>
      <c r="C3" s="93"/>
      <c r="D3" s="39"/>
      <c r="E3" s="41"/>
      <c r="F3" s="39"/>
      <c r="G3" s="39"/>
      <c r="H3" s="40" t="s">
        <v>44</v>
      </c>
    </row>
    <row r="4" spans="1:8" s="31" customFormat="1" ht="21.75" customHeight="1">
      <c r="A4" s="114" t="s">
        <v>25</v>
      </c>
      <c r="B4" s="115" t="s">
        <v>26</v>
      </c>
      <c r="C4" s="108" t="s">
        <v>7</v>
      </c>
      <c r="D4" s="108" t="s">
        <v>45</v>
      </c>
      <c r="E4" s="108" t="s">
        <v>46</v>
      </c>
      <c r="F4" s="108" t="s">
        <v>47</v>
      </c>
      <c r="G4" s="108" t="s">
        <v>48</v>
      </c>
      <c r="H4" s="108" t="s">
        <v>49</v>
      </c>
    </row>
    <row r="5" spans="1:8" s="31" customFormat="1" ht="17.25" customHeight="1">
      <c r="A5" s="108" t="s">
        <v>72</v>
      </c>
      <c r="B5" s="108" t="s">
        <v>68</v>
      </c>
      <c r="C5" s="109"/>
      <c r="D5" s="109"/>
      <c r="E5" s="109"/>
      <c r="F5" s="109"/>
      <c r="G5" s="109"/>
      <c r="H5" s="109"/>
    </row>
    <row r="6" spans="1:8" s="31" customFormat="1" ht="21" customHeight="1">
      <c r="A6" s="109"/>
      <c r="B6" s="109" t="s">
        <v>26</v>
      </c>
      <c r="C6" s="109"/>
      <c r="D6" s="109"/>
      <c r="E6" s="109"/>
      <c r="F6" s="109"/>
      <c r="G6" s="109"/>
      <c r="H6" s="109"/>
    </row>
    <row r="7" spans="1:8" s="31" customFormat="1" ht="21" customHeight="1">
      <c r="A7" s="110"/>
      <c r="B7" s="110" t="s">
        <v>26</v>
      </c>
      <c r="C7" s="110"/>
      <c r="D7" s="110"/>
      <c r="E7" s="110"/>
      <c r="F7" s="110"/>
      <c r="G7" s="110"/>
      <c r="H7" s="110"/>
    </row>
    <row r="8" spans="1:8" s="31" customFormat="1" ht="18.75" customHeight="1">
      <c r="A8" s="112" t="s">
        <v>36</v>
      </c>
      <c r="B8" s="113"/>
      <c r="C8" s="48">
        <f>D8+E8</f>
        <v>8091.72</v>
      </c>
      <c r="D8" s="48">
        <f>D9+D24+D32+D70+D85+D100</f>
        <v>1223.05</v>
      </c>
      <c r="E8" s="48">
        <f>E9+E17+E20+E24+E32+E70+E80+E85+E94+E97+E100+E103</f>
        <v>6868.67</v>
      </c>
      <c r="F8" s="49"/>
      <c r="G8" s="49"/>
      <c r="H8" s="49"/>
    </row>
    <row r="9" spans="1:8" s="31" customFormat="1" ht="18.75" customHeight="1">
      <c r="A9" s="94" t="s">
        <v>37</v>
      </c>
      <c r="B9" s="95" t="s">
        <v>38</v>
      </c>
      <c r="C9" s="48">
        <f>D9+E9</f>
        <v>3357.64</v>
      </c>
      <c r="D9" s="48">
        <f>D12</f>
        <v>476.02</v>
      </c>
      <c r="E9" s="48">
        <f>E10+E12+E15</f>
        <v>2881.62</v>
      </c>
      <c r="F9" s="49"/>
      <c r="G9" s="49"/>
      <c r="H9" s="49"/>
    </row>
    <row r="10" spans="1:8" s="31" customFormat="1" ht="18.75" customHeight="1">
      <c r="A10" s="95">
        <v>20101</v>
      </c>
      <c r="B10" s="95" t="s">
        <v>286</v>
      </c>
      <c r="C10" s="48">
        <f t="shared" ref="C10:C73" si="0">D10+E10</f>
        <v>23.46</v>
      </c>
      <c r="D10" s="48">
        <v>0</v>
      </c>
      <c r="E10" s="48">
        <v>23.46</v>
      </c>
      <c r="F10" s="49"/>
      <c r="G10" s="49"/>
      <c r="H10" s="49"/>
    </row>
    <row r="11" spans="1:8" s="31" customFormat="1" ht="18.75" customHeight="1">
      <c r="A11" s="95">
        <v>2010102</v>
      </c>
      <c r="B11" s="95" t="s">
        <v>287</v>
      </c>
      <c r="C11" s="48">
        <f t="shared" si="0"/>
        <v>23.46</v>
      </c>
      <c r="D11" s="48">
        <v>0</v>
      </c>
      <c r="E11" s="48">
        <v>23.46</v>
      </c>
      <c r="F11" s="49"/>
      <c r="G11" s="49"/>
      <c r="H11" s="49"/>
    </row>
    <row r="12" spans="1:8" s="31" customFormat="1" ht="18.75" customHeight="1">
      <c r="A12" s="94" t="s">
        <v>180</v>
      </c>
      <c r="B12" s="95" t="s">
        <v>181</v>
      </c>
      <c r="C12" s="48">
        <f t="shared" si="0"/>
        <v>3254.14</v>
      </c>
      <c r="D12" s="48">
        <f>D13</f>
        <v>476.02</v>
      </c>
      <c r="E12" s="48">
        <v>2778.12</v>
      </c>
      <c r="F12" s="49"/>
      <c r="G12" s="49"/>
      <c r="H12" s="49"/>
    </row>
    <row r="13" spans="1:8" s="31" customFormat="1" ht="18.75" customHeight="1">
      <c r="A13" s="94" t="s">
        <v>182</v>
      </c>
      <c r="B13" s="95" t="s">
        <v>183</v>
      </c>
      <c r="C13" s="48">
        <f t="shared" si="0"/>
        <v>476.02</v>
      </c>
      <c r="D13" s="48">
        <v>476.02</v>
      </c>
      <c r="E13" s="48">
        <v>0</v>
      </c>
      <c r="F13" s="49"/>
      <c r="G13" s="49"/>
      <c r="H13" s="49"/>
    </row>
    <row r="14" spans="1:8" s="31" customFormat="1" ht="18.75" customHeight="1">
      <c r="A14" s="94" t="s">
        <v>184</v>
      </c>
      <c r="B14" s="95" t="s">
        <v>185</v>
      </c>
      <c r="C14" s="48">
        <f t="shared" si="0"/>
        <v>2778.12</v>
      </c>
      <c r="D14" s="48">
        <v>0</v>
      </c>
      <c r="E14" s="48">
        <v>2778.12</v>
      </c>
      <c r="F14" s="49"/>
      <c r="G14" s="49"/>
      <c r="H14" s="49"/>
    </row>
    <row r="15" spans="1:8" s="31" customFormat="1" ht="18.75" customHeight="1">
      <c r="A15" s="94" t="s">
        <v>39</v>
      </c>
      <c r="B15" s="95" t="s">
        <v>186</v>
      </c>
      <c r="C15" s="48">
        <f t="shared" si="0"/>
        <v>80.040000000000006</v>
      </c>
      <c r="D15" s="48">
        <v>0</v>
      </c>
      <c r="E15" s="48">
        <v>80.040000000000006</v>
      </c>
      <c r="F15" s="49"/>
      <c r="G15" s="49"/>
      <c r="H15" s="49"/>
    </row>
    <row r="16" spans="1:8" s="31" customFormat="1" ht="18.75" customHeight="1">
      <c r="A16" s="94" t="s">
        <v>40</v>
      </c>
      <c r="B16" s="95" t="s">
        <v>185</v>
      </c>
      <c r="C16" s="48">
        <f t="shared" si="0"/>
        <v>80.040000000000006</v>
      </c>
      <c r="D16" s="48">
        <v>0</v>
      </c>
      <c r="E16" s="48">
        <v>80.040000000000006</v>
      </c>
      <c r="F16" s="49"/>
      <c r="G16" s="49"/>
      <c r="H16" s="49"/>
    </row>
    <row r="17" spans="1:8" s="31" customFormat="1" ht="18.75" customHeight="1">
      <c r="A17" s="95">
        <v>204</v>
      </c>
      <c r="B17" s="95" t="s">
        <v>288</v>
      </c>
      <c r="C17" s="48">
        <f t="shared" si="0"/>
        <v>100</v>
      </c>
      <c r="D17" s="48">
        <v>0</v>
      </c>
      <c r="E17" s="48">
        <v>100</v>
      </c>
      <c r="F17" s="49"/>
      <c r="G17" s="49"/>
      <c r="H17" s="49"/>
    </row>
    <row r="18" spans="1:8" s="31" customFormat="1" ht="18.75" customHeight="1">
      <c r="A18" s="95">
        <v>20499</v>
      </c>
      <c r="B18" s="95" t="s">
        <v>289</v>
      </c>
      <c r="C18" s="48">
        <f t="shared" si="0"/>
        <v>100</v>
      </c>
      <c r="D18" s="48">
        <v>0</v>
      </c>
      <c r="E18" s="48">
        <v>100</v>
      </c>
      <c r="F18" s="49"/>
      <c r="G18" s="49"/>
      <c r="H18" s="49"/>
    </row>
    <row r="19" spans="1:8" s="31" customFormat="1" ht="18.75" customHeight="1">
      <c r="A19" s="95">
        <v>2049901</v>
      </c>
      <c r="B19" s="95" t="s">
        <v>290</v>
      </c>
      <c r="C19" s="48">
        <f t="shared" si="0"/>
        <v>100</v>
      </c>
      <c r="D19" s="48">
        <v>0</v>
      </c>
      <c r="E19" s="48">
        <v>100</v>
      </c>
      <c r="F19" s="49"/>
      <c r="G19" s="49"/>
      <c r="H19" s="49"/>
    </row>
    <row r="20" spans="1:8" s="31" customFormat="1" ht="18.75" customHeight="1">
      <c r="A20" s="94" t="s">
        <v>187</v>
      </c>
      <c r="B20" s="95" t="s">
        <v>188</v>
      </c>
      <c r="C20" s="48">
        <f t="shared" si="0"/>
        <v>24.4</v>
      </c>
      <c r="D20" s="48">
        <v>0</v>
      </c>
      <c r="E20" s="48">
        <v>24.4</v>
      </c>
      <c r="F20" s="49"/>
      <c r="G20" s="49"/>
      <c r="H20" s="49"/>
    </row>
    <row r="21" spans="1:8" s="31" customFormat="1" ht="18.75" customHeight="1">
      <c r="A21" s="94" t="s">
        <v>189</v>
      </c>
      <c r="B21" s="95" t="s">
        <v>291</v>
      </c>
      <c r="C21" s="48">
        <f t="shared" si="0"/>
        <v>24.4</v>
      </c>
      <c r="D21" s="48">
        <v>0</v>
      </c>
      <c r="E21" s="48">
        <v>24.4</v>
      </c>
      <c r="F21" s="49"/>
      <c r="G21" s="49"/>
      <c r="H21" s="49"/>
    </row>
    <row r="22" spans="1:8" s="31" customFormat="1" ht="18.75" customHeight="1">
      <c r="A22" s="94" t="s">
        <v>190</v>
      </c>
      <c r="B22" s="95" t="s">
        <v>191</v>
      </c>
      <c r="C22" s="48">
        <f t="shared" si="0"/>
        <v>4.4000000000000004</v>
      </c>
      <c r="D22" s="48">
        <v>0</v>
      </c>
      <c r="E22" s="48">
        <v>4.4000000000000004</v>
      </c>
      <c r="F22" s="49"/>
      <c r="G22" s="49"/>
      <c r="H22" s="49"/>
    </row>
    <row r="23" spans="1:8" s="31" customFormat="1" ht="18.75" customHeight="1">
      <c r="A23" s="95">
        <v>2060799</v>
      </c>
      <c r="B23" s="95" t="s">
        <v>328</v>
      </c>
      <c r="C23" s="48">
        <f t="shared" si="0"/>
        <v>20</v>
      </c>
      <c r="D23" s="48">
        <v>0</v>
      </c>
      <c r="E23" s="48">
        <v>20</v>
      </c>
      <c r="F23" s="49"/>
      <c r="G23" s="49"/>
      <c r="H23" s="49"/>
    </row>
    <row r="24" spans="1:8" s="31" customFormat="1" ht="18.75" customHeight="1">
      <c r="A24" s="94" t="s">
        <v>192</v>
      </c>
      <c r="B24" s="95" t="s">
        <v>193</v>
      </c>
      <c r="C24" s="48">
        <f t="shared" si="0"/>
        <v>51.53</v>
      </c>
      <c r="D24" s="48">
        <f>D25</f>
        <v>30.04</v>
      </c>
      <c r="E24" s="48">
        <v>21.49</v>
      </c>
      <c r="F24" s="49"/>
      <c r="G24" s="49"/>
      <c r="H24" s="49"/>
    </row>
    <row r="25" spans="1:8" s="31" customFormat="1" ht="18.75" customHeight="1">
      <c r="A25" s="94" t="s">
        <v>194</v>
      </c>
      <c r="B25" s="95" t="s">
        <v>195</v>
      </c>
      <c r="C25" s="48">
        <f t="shared" si="0"/>
        <v>40.47</v>
      </c>
      <c r="D25" s="48">
        <f>SUM(D26:D27)</f>
        <v>30.04</v>
      </c>
      <c r="E25" s="48">
        <v>10.43</v>
      </c>
      <c r="F25" s="49"/>
      <c r="G25" s="49"/>
      <c r="H25" s="49"/>
    </row>
    <row r="26" spans="1:8" s="31" customFormat="1" ht="18.75" customHeight="1">
      <c r="A26" s="95">
        <v>2070108</v>
      </c>
      <c r="B26" s="95" t="s">
        <v>292</v>
      </c>
      <c r="C26" s="48">
        <f t="shared" si="0"/>
        <v>5.43</v>
      </c>
      <c r="D26" s="48">
        <v>0</v>
      </c>
      <c r="E26" s="48">
        <v>5.43</v>
      </c>
      <c r="F26" s="49"/>
      <c r="G26" s="49"/>
      <c r="H26" s="49"/>
    </row>
    <row r="27" spans="1:8" s="31" customFormat="1" ht="18.75" customHeight="1">
      <c r="A27" s="95">
        <v>2070199</v>
      </c>
      <c r="B27" s="95" t="s">
        <v>293</v>
      </c>
      <c r="C27" s="48">
        <f t="shared" si="0"/>
        <v>35.04</v>
      </c>
      <c r="D27" s="48">
        <v>30.04</v>
      </c>
      <c r="E27" s="48">
        <v>5</v>
      </c>
      <c r="F27" s="49"/>
      <c r="G27" s="49"/>
      <c r="H27" s="49"/>
    </row>
    <row r="28" spans="1:8" s="31" customFormat="1" ht="18.75" customHeight="1">
      <c r="A28" s="95">
        <v>20703</v>
      </c>
      <c r="B28" s="95" t="s">
        <v>294</v>
      </c>
      <c r="C28" s="48">
        <f t="shared" si="0"/>
        <v>1.56</v>
      </c>
      <c r="D28" s="48">
        <v>0</v>
      </c>
      <c r="E28" s="48">
        <v>1.56</v>
      </c>
      <c r="F28" s="49"/>
      <c r="G28" s="49"/>
      <c r="H28" s="49"/>
    </row>
    <row r="29" spans="1:8" s="31" customFormat="1" ht="18.75" customHeight="1">
      <c r="A29" s="95">
        <v>2070399</v>
      </c>
      <c r="B29" s="95" t="s">
        <v>295</v>
      </c>
      <c r="C29" s="48">
        <f t="shared" si="0"/>
        <v>1.56</v>
      </c>
      <c r="D29" s="48">
        <v>0</v>
      </c>
      <c r="E29" s="48">
        <v>1.56</v>
      </c>
      <c r="F29" s="49"/>
      <c r="G29" s="49"/>
      <c r="H29" s="49"/>
    </row>
    <row r="30" spans="1:8" s="31" customFormat="1" ht="18.75" customHeight="1">
      <c r="A30" s="95">
        <v>20799</v>
      </c>
      <c r="B30" s="95" t="s">
        <v>296</v>
      </c>
      <c r="C30" s="48">
        <f t="shared" si="0"/>
        <v>9.5</v>
      </c>
      <c r="D30" s="48">
        <v>0</v>
      </c>
      <c r="E30" s="48">
        <v>9.5</v>
      </c>
      <c r="F30" s="49"/>
      <c r="G30" s="49"/>
      <c r="H30" s="49"/>
    </row>
    <row r="31" spans="1:8" s="31" customFormat="1" ht="18.75" customHeight="1">
      <c r="A31" s="95">
        <v>2079999</v>
      </c>
      <c r="B31" s="95" t="s">
        <v>297</v>
      </c>
      <c r="C31" s="48">
        <f t="shared" si="0"/>
        <v>9.5</v>
      </c>
      <c r="D31" s="48">
        <v>0</v>
      </c>
      <c r="E31" s="48">
        <v>9.5</v>
      </c>
      <c r="F31" s="49"/>
      <c r="G31" s="49"/>
      <c r="H31" s="49"/>
    </row>
    <row r="32" spans="1:8" s="31" customFormat="1" ht="18.75" customHeight="1">
      <c r="A32" s="94" t="s">
        <v>196</v>
      </c>
      <c r="B32" s="95" t="s">
        <v>41</v>
      </c>
      <c r="C32" s="48">
        <f t="shared" si="0"/>
        <v>2446.38</v>
      </c>
      <c r="D32" s="48">
        <f>D33+D36+D39+D45+D52+D54+D57+D59+D61+D63+D65+D68</f>
        <v>200.82999999999998</v>
      </c>
      <c r="E32" s="48">
        <v>2245.5500000000002</v>
      </c>
      <c r="F32" s="49"/>
      <c r="G32" s="49"/>
      <c r="H32" s="49"/>
    </row>
    <row r="33" spans="1:8" s="31" customFormat="1" ht="18.75" customHeight="1">
      <c r="A33" s="94" t="s">
        <v>197</v>
      </c>
      <c r="B33" s="95" t="s">
        <v>198</v>
      </c>
      <c r="C33" s="48">
        <f t="shared" si="0"/>
        <v>101.61</v>
      </c>
      <c r="D33" s="48">
        <f>D35</f>
        <v>90.71</v>
      </c>
      <c r="E33" s="48">
        <f>SUM(E34:E35)</f>
        <v>10.9</v>
      </c>
      <c r="F33" s="49"/>
      <c r="G33" s="49"/>
      <c r="H33" s="49"/>
    </row>
    <row r="34" spans="1:8" s="31" customFormat="1" ht="18.75" customHeight="1">
      <c r="A34" s="95">
        <v>2080102</v>
      </c>
      <c r="B34" s="95" t="s">
        <v>287</v>
      </c>
      <c r="C34" s="48">
        <f t="shared" si="0"/>
        <v>10.9</v>
      </c>
      <c r="D34" s="48">
        <v>0</v>
      </c>
      <c r="E34" s="48">
        <v>10.9</v>
      </c>
      <c r="F34" s="49"/>
      <c r="G34" s="49"/>
      <c r="H34" s="49"/>
    </row>
    <row r="35" spans="1:8" s="31" customFormat="1" ht="18.75" customHeight="1">
      <c r="A35" s="95">
        <v>2080199</v>
      </c>
      <c r="B35" s="95" t="s">
        <v>298</v>
      </c>
      <c r="C35" s="48">
        <f t="shared" si="0"/>
        <v>90.71</v>
      </c>
      <c r="D35" s="48">
        <v>90.71</v>
      </c>
      <c r="E35" s="48">
        <v>0</v>
      </c>
      <c r="F35" s="49"/>
      <c r="G35" s="49"/>
      <c r="H35" s="49"/>
    </row>
    <row r="36" spans="1:8" s="31" customFormat="1" ht="18.75" customHeight="1">
      <c r="A36" s="95">
        <v>20802</v>
      </c>
      <c r="B36" s="95" t="s">
        <v>299</v>
      </c>
      <c r="C36" s="48">
        <f t="shared" si="0"/>
        <v>39</v>
      </c>
      <c r="D36" s="48">
        <v>0</v>
      </c>
      <c r="E36" s="48">
        <f>SUM(E37:E38)</f>
        <v>39</v>
      </c>
      <c r="F36" s="49"/>
      <c r="G36" s="49"/>
      <c r="H36" s="49"/>
    </row>
    <row r="37" spans="1:8" s="31" customFormat="1" ht="18.75" customHeight="1">
      <c r="A37" s="95">
        <v>2080204</v>
      </c>
      <c r="B37" s="95" t="s">
        <v>300</v>
      </c>
      <c r="C37" s="48">
        <f t="shared" si="0"/>
        <v>8</v>
      </c>
      <c r="D37" s="48">
        <v>0</v>
      </c>
      <c r="E37" s="48">
        <v>8</v>
      </c>
      <c r="F37" s="49"/>
      <c r="G37" s="49"/>
      <c r="H37" s="49"/>
    </row>
    <row r="38" spans="1:8" s="31" customFormat="1" ht="18.75" customHeight="1">
      <c r="A38" s="95">
        <v>2080299</v>
      </c>
      <c r="B38" s="95" t="s">
        <v>301</v>
      </c>
      <c r="C38" s="48">
        <f t="shared" si="0"/>
        <v>31</v>
      </c>
      <c r="D38" s="48">
        <v>0</v>
      </c>
      <c r="E38" s="48">
        <v>31</v>
      </c>
      <c r="F38" s="49"/>
      <c r="G38" s="49"/>
      <c r="H38" s="49"/>
    </row>
    <row r="39" spans="1:8" s="31" customFormat="1" ht="18.75" customHeight="1">
      <c r="A39" s="94" t="s">
        <v>199</v>
      </c>
      <c r="B39" s="95" t="s">
        <v>200</v>
      </c>
      <c r="C39" s="48">
        <f t="shared" si="0"/>
        <v>109.62</v>
      </c>
      <c r="D39" s="48">
        <f>SUM(D40:D44)</f>
        <v>109.62</v>
      </c>
      <c r="E39" s="48">
        <v>0</v>
      </c>
      <c r="F39" s="49"/>
      <c r="G39" s="49"/>
      <c r="H39" s="49"/>
    </row>
    <row r="40" spans="1:8" s="31" customFormat="1" ht="18.75" customHeight="1">
      <c r="A40" s="94" t="s">
        <v>201</v>
      </c>
      <c r="B40" s="95" t="s">
        <v>202</v>
      </c>
      <c r="C40" s="48">
        <f t="shared" si="0"/>
        <v>20.77</v>
      </c>
      <c r="D40" s="48">
        <v>20.77</v>
      </c>
      <c r="E40" s="48">
        <v>0</v>
      </c>
      <c r="F40" s="49"/>
      <c r="G40" s="49"/>
      <c r="H40" s="49"/>
    </row>
    <row r="41" spans="1:8" s="31" customFormat="1" ht="18.75" customHeight="1">
      <c r="A41" s="94" t="s">
        <v>203</v>
      </c>
      <c r="B41" s="95" t="s">
        <v>204</v>
      </c>
      <c r="C41" s="48">
        <f t="shared" si="0"/>
        <v>0.24</v>
      </c>
      <c r="D41" s="48">
        <v>0.24</v>
      </c>
      <c r="E41" s="48">
        <v>0</v>
      </c>
      <c r="F41" s="49"/>
      <c r="G41" s="49"/>
      <c r="H41" s="49"/>
    </row>
    <row r="42" spans="1:8" s="31" customFormat="1" ht="18.75" customHeight="1">
      <c r="A42" s="94" t="s">
        <v>205</v>
      </c>
      <c r="B42" s="95" t="s">
        <v>206</v>
      </c>
      <c r="C42" s="48">
        <f t="shared" si="0"/>
        <v>32.97</v>
      </c>
      <c r="D42" s="48">
        <v>32.97</v>
      </c>
      <c r="E42" s="48">
        <v>0</v>
      </c>
      <c r="F42" s="49"/>
      <c r="G42" s="49"/>
      <c r="H42" s="49"/>
    </row>
    <row r="43" spans="1:8" s="31" customFormat="1" ht="18.75" customHeight="1">
      <c r="A43" s="94" t="s">
        <v>207</v>
      </c>
      <c r="B43" s="95" t="s">
        <v>303</v>
      </c>
      <c r="C43" s="48">
        <f t="shared" si="0"/>
        <v>38.54</v>
      </c>
      <c r="D43" s="48">
        <v>38.54</v>
      </c>
      <c r="E43" s="48">
        <v>0</v>
      </c>
      <c r="F43" s="49"/>
      <c r="G43" s="49"/>
      <c r="H43" s="49"/>
    </row>
    <row r="44" spans="1:8" s="31" customFormat="1" ht="18.75" customHeight="1">
      <c r="A44" s="95">
        <v>2080599</v>
      </c>
      <c r="B44" s="95" t="s">
        <v>304</v>
      </c>
      <c r="C44" s="48">
        <f t="shared" si="0"/>
        <v>17.100000000000001</v>
      </c>
      <c r="D44" s="48">
        <v>17.100000000000001</v>
      </c>
      <c r="E44" s="48">
        <v>0</v>
      </c>
      <c r="F44" s="49"/>
      <c r="G44" s="49"/>
      <c r="H44" s="49"/>
    </row>
    <row r="45" spans="1:8" s="31" customFormat="1" ht="18.75" customHeight="1">
      <c r="A45" s="94" t="s">
        <v>208</v>
      </c>
      <c r="B45" s="95" t="s">
        <v>209</v>
      </c>
      <c r="C45" s="48">
        <f t="shared" si="0"/>
        <v>399.75000000000006</v>
      </c>
      <c r="D45" s="48">
        <v>0</v>
      </c>
      <c r="E45" s="48">
        <f>SUM(E46:E51)</f>
        <v>399.75000000000006</v>
      </c>
      <c r="F45" s="49"/>
      <c r="G45" s="49"/>
      <c r="H45" s="49"/>
    </row>
    <row r="46" spans="1:8" s="31" customFormat="1" ht="18.75" customHeight="1">
      <c r="A46" s="95">
        <v>2080801</v>
      </c>
      <c r="B46" s="95" t="s">
        <v>305</v>
      </c>
      <c r="C46" s="48">
        <f t="shared" si="0"/>
        <v>68.37</v>
      </c>
      <c r="D46" s="48">
        <v>0</v>
      </c>
      <c r="E46" s="48">
        <v>68.37</v>
      </c>
      <c r="F46" s="49"/>
      <c r="G46" s="49"/>
      <c r="H46" s="49"/>
    </row>
    <row r="47" spans="1:8" s="31" customFormat="1" ht="18.75" customHeight="1">
      <c r="A47" s="95">
        <v>2080802</v>
      </c>
      <c r="B47" s="95" t="s">
        <v>306</v>
      </c>
      <c r="C47" s="48">
        <f t="shared" si="0"/>
        <v>201.98</v>
      </c>
      <c r="D47" s="48">
        <v>0</v>
      </c>
      <c r="E47" s="48">
        <v>201.98</v>
      </c>
      <c r="F47" s="49"/>
      <c r="G47" s="49"/>
      <c r="H47" s="49"/>
    </row>
    <row r="48" spans="1:8" s="31" customFormat="1" ht="18.75" customHeight="1">
      <c r="A48" s="95">
        <v>2080803</v>
      </c>
      <c r="B48" s="95" t="s">
        <v>307</v>
      </c>
      <c r="C48" s="48">
        <f t="shared" si="0"/>
        <v>69.61</v>
      </c>
      <c r="D48" s="48">
        <v>0</v>
      </c>
      <c r="E48" s="48">
        <v>69.61</v>
      </c>
      <c r="F48" s="49"/>
      <c r="G48" s="49"/>
      <c r="H48" s="49"/>
    </row>
    <row r="49" spans="1:8" s="31" customFormat="1" ht="18.75" customHeight="1">
      <c r="A49" s="95">
        <v>2080805</v>
      </c>
      <c r="B49" s="95" t="s">
        <v>308</v>
      </c>
      <c r="C49" s="48">
        <f t="shared" si="0"/>
        <v>35</v>
      </c>
      <c r="D49" s="48">
        <v>0</v>
      </c>
      <c r="E49" s="48">
        <v>35</v>
      </c>
      <c r="F49" s="49"/>
      <c r="G49" s="49"/>
      <c r="H49" s="49"/>
    </row>
    <row r="50" spans="1:8" s="31" customFormat="1" ht="18.75" customHeight="1">
      <c r="A50" s="95">
        <v>2080806</v>
      </c>
      <c r="B50" s="95" t="s">
        <v>309</v>
      </c>
      <c r="C50" s="48">
        <f t="shared" si="0"/>
        <v>3.29</v>
      </c>
      <c r="D50" s="48">
        <v>0</v>
      </c>
      <c r="E50" s="48">
        <v>3.29</v>
      </c>
      <c r="F50" s="49"/>
      <c r="G50" s="49"/>
      <c r="H50" s="49"/>
    </row>
    <row r="51" spans="1:8" s="31" customFormat="1" ht="18.75" customHeight="1">
      <c r="A51" s="94" t="s">
        <v>210</v>
      </c>
      <c r="B51" s="95" t="s">
        <v>211</v>
      </c>
      <c r="C51" s="48">
        <f t="shared" si="0"/>
        <v>21.5</v>
      </c>
      <c r="D51" s="48">
        <v>0</v>
      </c>
      <c r="E51" s="48">
        <v>21.5</v>
      </c>
      <c r="F51" s="49"/>
      <c r="G51" s="49"/>
      <c r="H51" s="49"/>
    </row>
    <row r="52" spans="1:8" s="31" customFormat="1" ht="18.75" customHeight="1">
      <c r="A52" s="95">
        <v>20809</v>
      </c>
      <c r="B52" s="95" t="s">
        <v>310</v>
      </c>
      <c r="C52" s="48">
        <f t="shared" si="0"/>
        <v>47.08</v>
      </c>
      <c r="D52" s="48">
        <v>0</v>
      </c>
      <c r="E52" s="48">
        <v>47.08</v>
      </c>
      <c r="F52" s="49"/>
      <c r="G52" s="49"/>
      <c r="H52" s="49"/>
    </row>
    <row r="53" spans="1:8" s="31" customFormat="1" ht="18.75" customHeight="1">
      <c r="A53" s="95">
        <v>2080902</v>
      </c>
      <c r="B53" s="95" t="s">
        <v>311</v>
      </c>
      <c r="C53" s="48">
        <f t="shared" si="0"/>
        <v>47.08</v>
      </c>
      <c r="D53" s="48">
        <v>0</v>
      </c>
      <c r="E53" s="48">
        <v>47.08</v>
      </c>
      <c r="F53" s="49"/>
      <c r="G53" s="49"/>
      <c r="H53" s="49"/>
    </row>
    <row r="54" spans="1:8" s="31" customFormat="1" ht="18.75" customHeight="1">
      <c r="A54" s="95">
        <v>20810</v>
      </c>
      <c r="B54" s="95" t="s">
        <v>312</v>
      </c>
      <c r="C54" s="48">
        <f t="shared" si="0"/>
        <v>222.69</v>
      </c>
      <c r="D54" s="48">
        <v>0</v>
      </c>
      <c r="E54" s="48">
        <f>SUM(E55:E56)</f>
        <v>222.69</v>
      </c>
      <c r="F54" s="49"/>
      <c r="G54" s="49"/>
      <c r="H54" s="49"/>
    </row>
    <row r="55" spans="1:8" s="31" customFormat="1" ht="18.75" customHeight="1">
      <c r="A55" s="95">
        <v>2081001</v>
      </c>
      <c r="B55" s="95" t="s">
        <v>313</v>
      </c>
      <c r="C55" s="48">
        <f t="shared" si="0"/>
        <v>2.44</v>
      </c>
      <c r="D55" s="48">
        <v>0</v>
      </c>
      <c r="E55" s="48">
        <v>2.44</v>
      </c>
      <c r="F55" s="49"/>
      <c r="G55" s="49"/>
      <c r="H55" s="49"/>
    </row>
    <row r="56" spans="1:8" s="31" customFormat="1" ht="18.75" customHeight="1">
      <c r="A56" s="95">
        <v>2081002</v>
      </c>
      <c r="B56" s="95" t="s">
        <v>314</v>
      </c>
      <c r="C56" s="48">
        <f t="shared" si="0"/>
        <v>220.25</v>
      </c>
      <c r="D56" s="48">
        <v>0</v>
      </c>
      <c r="E56" s="48">
        <v>220.25</v>
      </c>
      <c r="F56" s="49"/>
      <c r="G56" s="49"/>
      <c r="H56" s="49"/>
    </row>
    <row r="57" spans="1:8" s="31" customFormat="1" ht="18.75" customHeight="1">
      <c r="A57" s="95">
        <v>20815</v>
      </c>
      <c r="B57" s="95" t="s">
        <v>315</v>
      </c>
      <c r="C57" s="48">
        <f t="shared" si="0"/>
        <v>3</v>
      </c>
      <c r="D57" s="48">
        <v>0</v>
      </c>
      <c r="E57" s="48">
        <v>3</v>
      </c>
      <c r="F57" s="49"/>
      <c r="G57" s="49"/>
      <c r="H57" s="49"/>
    </row>
    <row r="58" spans="1:8" s="31" customFormat="1" ht="18.75" customHeight="1">
      <c r="A58" s="95">
        <v>2081502</v>
      </c>
      <c r="B58" s="95" t="s">
        <v>316</v>
      </c>
      <c r="C58" s="48">
        <f t="shared" si="0"/>
        <v>3</v>
      </c>
      <c r="D58" s="48">
        <v>0</v>
      </c>
      <c r="E58" s="48">
        <v>3</v>
      </c>
      <c r="F58" s="49"/>
      <c r="G58" s="49"/>
      <c r="H58" s="49"/>
    </row>
    <row r="59" spans="1:8" s="31" customFormat="1" ht="18.75" customHeight="1">
      <c r="A59" s="94" t="s">
        <v>212</v>
      </c>
      <c r="B59" s="95" t="s">
        <v>213</v>
      </c>
      <c r="C59" s="48">
        <f t="shared" si="0"/>
        <v>1381.84</v>
      </c>
      <c r="D59" s="48">
        <v>0</v>
      </c>
      <c r="E59" s="48">
        <v>1381.84</v>
      </c>
      <c r="F59" s="49"/>
      <c r="G59" s="49"/>
      <c r="H59" s="49"/>
    </row>
    <row r="60" spans="1:8" s="31" customFormat="1" ht="18.75" customHeight="1">
      <c r="A60" s="94" t="s">
        <v>214</v>
      </c>
      <c r="B60" s="95" t="s">
        <v>215</v>
      </c>
      <c r="C60" s="48">
        <f t="shared" si="0"/>
        <v>1381.84</v>
      </c>
      <c r="D60" s="48">
        <v>0</v>
      </c>
      <c r="E60" s="48">
        <v>1381.84</v>
      </c>
      <c r="F60" s="49"/>
      <c r="G60" s="49"/>
      <c r="H60" s="49"/>
    </row>
    <row r="61" spans="1:8" s="31" customFormat="1" ht="18.75" customHeight="1">
      <c r="A61" s="94" t="s">
        <v>216</v>
      </c>
      <c r="B61" s="95" t="s">
        <v>217</v>
      </c>
      <c r="C61" s="48">
        <f t="shared" si="0"/>
        <v>72.12</v>
      </c>
      <c r="D61" s="48">
        <v>0</v>
      </c>
      <c r="E61" s="48">
        <v>72.12</v>
      </c>
      <c r="F61" s="49"/>
      <c r="G61" s="49"/>
      <c r="H61" s="49"/>
    </row>
    <row r="62" spans="1:8" s="31" customFormat="1" ht="18.75" customHeight="1">
      <c r="A62" s="94" t="s">
        <v>218</v>
      </c>
      <c r="B62" s="95" t="s">
        <v>219</v>
      </c>
      <c r="C62" s="48">
        <f t="shared" si="0"/>
        <v>72.12</v>
      </c>
      <c r="D62" s="48">
        <v>0</v>
      </c>
      <c r="E62" s="48">
        <v>72.12</v>
      </c>
      <c r="F62" s="49"/>
      <c r="G62" s="49"/>
      <c r="H62" s="49"/>
    </row>
    <row r="63" spans="1:8" s="31" customFormat="1" ht="18.75" customHeight="1">
      <c r="A63" s="94" t="s">
        <v>220</v>
      </c>
      <c r="B63" s="95" t="s">
        <v>221</v>
      </c>
      <c r="C63" s="48">
        <f t="shared" si="0"/>
        <v>49.41</v>
      </c>
      <c r="D63" s="48">
        <v>0</v>
      </c>
      <c r="E63" s="48">
        <v>49.41</v>
      </c>
      <c r="F63" s="49"/>
      <c r="G63" s="49"/>
      <c r="H63" s="49"/>
    </row>
    <row r="64" spans="1:8" s="31" customFormat="1" ht="18.75" customHeight="1">
      <c r="A64" s="94" t="s">
        <v>222</v>
      </c>
      <c r="B64" s="95" t="s">
        <v>223</v>
      </c>
      <c r="C64" s="48">
        <f t="shared" si="0"/>
        <v>49.41</v>
      </c>
      <c r="D64" s="48">
        <v>0</v>
      </c>
      <c r="E64" s="48">
        <v>49.41</v>
      </c>
      <c r="F64" s="49"/>
      <c r="G64" s="49"/>
      <c r="H64" s="49"/>
    </row>
    <row r="65" spans="1:8" s="31" customFormat="1" ht="18.75" customHeight="1">
      <c r="A65" s="94" t="s">
        <v>224</v>
      </c>
      <c r="B65" s="95" t="s">
        <v>225</v>
      </c>
      <c r="C65" s="48">
        <f t="shared" si="0"/>
        <v>7.8</v>
      </c>
      <c r="D65" s="48">
        <v>0</v>
      </c>
      <c r="E65" s="48">
        <f>SUM(E66:E67)</f>
        <v>7.8</v>
      </c>
      <c r="F65" s="49"/>
      <c r="G65" s="49"/>
      <c r="H65" s="49"/>
    </row>
    <row r="66" spans="1:8" s="31" customFormat="1" ht="18.75" customHeight="1">
      <c r="A66" s="94" t="s">
        <v>226</v>
      </c>
      <c r="B66" s="95" t="s">
        <v>227</v>
      </c>
      <c r="C66" s="48">
        <f t="shared" si="0"/>
        <v>2.71</v>
      </c>
      <c r="D66" s="48">
        <v>0</v>
      </c>
      <c r="E66" s="48">
        <v>2.71</v>
      </c>
      <c r="F66" s="49"/>
      <c r="G66" s="49"/>
      <c r="H66" s="49"/>
    </row>
    <row r="67" spans="1:8" s="31" customFormat="1" ht="18.75" customHeight="1">
      <c r="A67" s="95">
        <v>2082502</v>
      </c>
      <c r="B67" s="95" t="s">
        <v>317</v>
      </c>
      <c r="C67" s="48">
        <f t="shared" si="0"/>
        <v>5.09</v>
      </c>
      <c r="D67" s="48">
        <v>0</v>
      </c>
      <c r="E67" s="48">
        <v>5.09</v>
      </c>
      <c r="F67" s="49"/>
      <c r="G67" s="49"/>
      <c r="H67" s="49"/>
    </row>
    <row r="68" spans="1:8" s="31" customFormat="1" ht="18.75" customHeight="1">
      <c r="A68" s="94" t="s">
        <v>228</v>
      </c>
      <c r="B68" s="95" t="s">
        <v>229</v>
      </c>
      <c r="C68" s="48">
        <f t="shared" si="0"/>
        <v>12.45</v>
      </c>
      <c r="D68" s="48">
        <v>0.5</v>
      </c>
      <c r="E68" s="48">
        <v>11.95</v>
      </c>
      <c r="F68" s="49"/>
      <c r="G68" s="49"/>
      <c r="H68" s="49"/>
    </row>
    <row r="69" spans="1:8" s="31" customFormat="1" ht="18.75" customHeight="1">
      <c r="A69" s="94" t="s">
        <v>230</v>
      </c>
      <c r="B69" s="95" t="s">
        <v>231</v>
      </c>
      <c r="C69" s="48">
        <f t="shared" si="0"/>
        <v>12.45</v>
      </c>
      <c r="D69" s="48">
        <v>0.5</v>
      </c>
      <c r="E69" s="48">
        <v>11.95</v>
      </c>
      <c r="F69" s="49"/>
      <c r="G69" s="49"/>
      <c r="H69" s="49"/>
    </row>
    <row r="70" spans="1:8" s="31" customFormat="1" ht="18.75" customHeight="1">
      <c r="A70" s="94" t="s">
        <v>232</v>
      </c>
      <c r="B70" s="95" t="s">
        <v>233</v>
      </c>
      <c r="C70" s="48">
        <f t="shared" si="0"/>
        <v>85.570000000000007</v>
      </c>
      <c r="D70" s="48">
        <f>D71+D76+D78</f>
        <v>65.930000000000007</v>
      </c>
      <c r="E70" s="48">
        <f>E71+E76+E78</f>
        <v>19.64</v>
      </c>
      <c r="F70" s="49"/>
      <c r="G70" s="49"/>
      <c r="H70" s="49"/>
    </row>
    <row r="71" spans="1:8" s="31" customFormat="1" ht="18.75" customHeight="1">
      <c r="A71" s="94" t="s">
        <v>234</v>
      </c>
      <c r="B71" s="95" t="s">
        <v>235</v>
      </c>
      <c r="C71" s="48">
        <f t="shared" si="0"/>
        <v>61.13</v>
      </c>
      <c r="D71" s="48">
        <f>SUM(D72:D75)</f>
        <v>61.13</v>
      </c>
      <c r="E71" s="48">
        <v>0</v>
      </c>
      <c r="F71" s="49"/>
      <c r="G71" s="49"/>
      <c r="H71" s="49"/>
    </row>
    <row r="72" spans="1:8" s="31" customFormat="1" ht="18.75" customHeight="1">
      <c r="A72" s="94" t="s">
        <v>236</v>
      </c>
      <c r="B72" s="95" t="s">
        <v>237</v>
      </c>
      <c r="C72" s="48">
        <f t="shared" si="0"/>
        <v>37.11</v>
      </c>
      <c r="D72" s="48">
        <v>37.11</v>
      </c>
      <c r="E72" s="48">
        <v>0</v>
      </c>
      <c r="F72" s="49"/>
      <c r="G72" s="49"/>
      <c r="H72" s="49"/>
    </row>
    <row r="73" spans="1:8" s="31" customFormat="1" ht="18.75" customHeight="1">
      <c r="A73" s="94" t="s">
        <v>238</v>
      </c>
      <c r="B73" s="95" t="s">
        <v>239</v>
      </c>
      <c r="C73" s="48">
        <f t="shared" si="0"/>
        <v>9.4600000000000009</v>
      </c>
      <c r="D73" s="48">
        <v>9.4600000000000009</v>
      </c>
      <c r="E73" s="48">
        <v>0</v>
      </c>
      <c r="F73" s="49"/>
      <c r="G73" s="49"/>
      <c r="H73" s="49"/>
    </row>
    <row r="74" spans="1:8" s="31" customFormat="1" ht="18.75" customHeight="1">
      <c r="A74" s="94" t="s">
        <v>240</v>
      </c>
      <c r="B74" s="95" t="s">
        <v>241</v>
      </c>
      <c r="C74" s="48">
        <f t="shared" ref="C74:C107" si="1">D74+E74</f>
        <v>8</v>
      </c>
      <c r="D74" s="48">
        <v>8</v>
      </c>
      <c r="E74" s="48">
        <v>0</v>
      </c>
      <c r="F74" s="49"/>
      <c r="G74" s="49"/>
      <c r="H74" s="49"/>
    </row>
    <row r="75" spans="1:8" s="31" customFormat="1" ht="18.75" customHeight="1">
      <c r="A75" s="94" t="s">
        <v>242</v>
      </c>
      <c r="B75" s="95" t="s">
        <v>243</v>
      </c>
      <c r="C75" s="48">
        <f t="shared" si="1"/>
        <v>6.56</v>
      </c>
      <c r="D75" s="48">
        <v>6.56</v>
      </c>
      <c r="E75" s="48">
        <v>0</v>
      </c>
      <c r="F75" s="49"/>
      <c r="G75" s="49"/>
      <c r="H75" s="49"/>
    </row>
    <row r="76" spans="1:8" s="31" customFormat="1" ht="18.75" customHeight="1">
      <c r="A76" s="94" t="s">
        <v>244</v>
      </c>
      <c r="B76" s="95" t="s">
        <v>245</v>
      </c>
      <c r="C76" s="48">
        <f t="shared" si="1"/>
        <v>19.64</v>
      </c>
      <c r="D76" s="48">
        <v>0</v>
      </c>
      <c r="E76" s="48">
        <v>19.64</v>
      </c>
      <c r="F76" s="49"/>
      <c r="G76" s="49"/>
      <c r="H76" s="49"/>
    </row>
    <row r="77" spans="1:8" s="31" customFormat="1" ht="18.75" customHeight="1">
      <c r="A77" s="94" t="s">
        <v>246</v>
      </c>
      <c r="B77" s="95" t="s">
        <v>247</v>
      </c>
      <c r="C77" s="48">
        <f t="shared" si="1"/>
        <v>19.64</v>
      </c>
      <c r="D77" s="48">
        <v>0</v>
      </c>
      <c r="E77" s="48">
        <v>19.64</v>
      </c>
      <c r="F77" s="49"/>
      <c r="G77" s="49"/>
      <c r="H77" s="49"/>
    </row>
    <row r="78" spans="1:8" s="31" customFormat="1" ht="18.75" customHeight="1">
      <c r="A78" s="94" t="s">
        <v>248</v>
      </c>
      <c r="B78" s="95" t="s">
        <v>249</v>
      </c>
      <c r="C78" s="48">
        <f t="shared" si="1"/>
        <v>4.8</v>
      </c>
      <c r="D78" s="48">
        <f>D79</f>
        <v>4.8</v>
      </c>
      <c r="E78" s="48">
        <v>0</v>
      </c>
      <c r="F78" s="49"/>
      <c r="G78" s="49"/>
      <c r="H78" s="49"/>
    </row>
    <row r="79" spans="1:8" s="31" customFormat="1" ht="18.75" customHeight="1">
      <c r="A79" s="94" t="s">
        <v>250</v>
      </c>
      <c r="B79" s="95" t="s">
        <v>251</v>
      </c>
      <c r="C79" s="48">
        <f t="shared" si="1"/>
        <v>4.8</v>
      </c>
      <c r="D79" s="48">
        <v>4.8</v>
      </c>
      <c r="E79" s="48">
        <v>0</v>
      </c>
      <c r="F79" s="49"/>
      <c r="G79" s="49"/>
      <c r="H79" s="49"/>
    </row>
    <row r="80" spans="1:8" s="31" customFormat="1" ht="18.75" customHeight="1">
      <c r="A80" s="94" t="s">
        <v>252</v>
      </c>
      <c r="B80" s="95" t="s">
        <v>253</v>
      </c>
      <c r="C80" s="48">
        <f t="shared" si="1"/>
        <v>108.25</v>
      </c>
      <c r="D80" s="48">
        <v>0</v>
      </c>
      <c r="E80" s="48">
        <f>E81+E83</f>
        <v>108.25</v>
      </c>
      <c r="F80" s="49"/>
      <c r="G80" s="49"/>
      <c r="H80" s="49"/>
    </row>
    <row r="81" spans="1:8" s="31" customFormat="1" ht="18.75" customHeight="1">
      <c r="A81" s="95">
        <v>21103</v>
      </c>
      <c r="B81" s="95" t="s">
        <v>318</v>
      </c>
      <c r="C81" s="48">
        <f t="shared" si="1"/>
        <v>105.94</v>
      </c>
      <c r="D81" s="48">
        <v>0</v>
      </c>
      <c r="E81" s="48">
        <v>105.94</v>
      </c>
      <c r="F81" s="49"/>
      <c r="G81" s="49"/>
      <c r="H81" s="49"/>
    </row>
    <row r="82" spans="1:8" s="31" customFormat="1" ht="18.75" customHeight="1">
      <c r="A82" s="95">
        <v>2110302</v>
      </c>
      <c r="B82" s="95" t="s">
        <v>319</v>
      </c>
      <c r="C82" s="48">
        <f t="shared" si="1"/>
        <v>105.94</v>
      </c>
      <c r="D82" s="48">
        <v>0</v>
      </c>
      <c r="E82" s="48">
        <v>105.94</v>
      </c>
      <c r="F82" s="49"/>
      <c r="G82" s="49"/>
      <c r="H82" s="49"/>
    </row>
    <row r="83" spans="1:8" s="31" customFormat="1" ht="18.75" customHeight="1">
      <c r="A83" s="94" t="s">
        <v>254</v>
      </c>
      <c r="B83" s="95" t="s">
        <v>255</v>
      </c>
      <c r="C83" s="48">
        <f t="shared" si="1"/>
        <v>2.31</v>
      </c>
      <c r="D83" s="48">
        <v>0</v>
      </c>
      <c r="E83" s="48">
        <v>2.31</v>
      </c>
      <c r="F83" s="49"/>
      <c r="G83" s="49"/>
      <c r="H83" s="49"/>
    </row>
    <row r="84" spans="1:8" s="31" customFormat="1" ht="18.75" customHeight="1">
      <c r="A84" s="95">
        <v>2111199</v>
      </c>
      <c r="B84" s="95" t="s">
        <v>320</v>
      </c>
      <c r="C84" s="48">
        <f t="shared" si="1"/>
        <v>2.31</v>
      </c>
      <c r="D84" s="48">
        <v>0</v>
      </c>
      <c r="E84" s="48">
        <v>2.31</v>
      </c>
      <c r="F84" s="49"/>
      <c r="G84" s="49"/>
      <c r="H84" s="49"/>
    </row>
    <row r="85" spans="1:8" s="31" customFormat="1" ht="18.75" customHeight="1">
      <c r="A85" s="94" t="s">
        <v>256</v>
      </c>
      <c r="B85" s="95" t="s">
        <v>42</v>
      </c>
      <c r="C85" s="48">
        <f t="shared" si="1"/>
        <v>1716.91</v>
      </c>
      <c r="D85" s="48">
        <f>D86</f>
        <v>392.43</v>
      </c>
      <c r="E85" s="48">
        <f>E86+E90+E92</f>
        <v>1324.48</v>
      </c>
      <c r="F85" s="49"/>
      <c r="G85" s="49"/>
      <c r="H85" s="49"/>
    </row>
    <row r="86" spans="1:8" s="31" customFormat="1" ht="18.75" customHeight="1">
      <c r="A86" s="94" t="s">
        <v>257</v>
      </c>
      <c r="B86" s="95" t="s">
        <v>258</v>
      </c>
      <c r="C86" s="48">
        <f t="shared" si="1"/>
        <v>896.41000000000008</v>
      </c>
      <c r="D86" s="48">
        <f>SUM(D87:D89)</f>
        <v>392.43</v>
      </c>
      <c r="E86" s="48">
        <f>SUM(E87:E89)</f>
        <v>503.98</v>
      </c>
      <c r="F86" s="49"/>
      <c r="G86" s="49"/>
      <c r="H86" s="49"/>
    </row>
    <row r="87" spans="1:8" s="31" customFormat="1" ht="18.75" customHeight="1">
      <c r="A87" s="94" t="s">
        <v>259</v>
      </c>
      <c r="B87" s="95" t="s">
        <v>183</v>
      </c>
      <c r="C87" s="48">
        <f t="shared" si="1"/>
        <v>348.26</v>
      </c>
      <c r="D87" s="48">
        <v>348.26</v>
      </c>
      <c r="E87" s="48">
        <v>0</v>
      </c>
      <c r="F87" s="49"/>
      <c r="G87" s="49"/>
      <c r="H87" s="49"/>
    </row>
    <row r="88" spans="1:8" s="31" customFormat="1" ht="18.75" customHeight="1">
      <c r="A88" s="94" t="s">
        <v>260</v>
      </c>
      <c r="B88" s="95" t="s">
        <v>261</v>
      </c>
      <c r="C88" s="48">
        <f t="shared" si="1"/>
        <v>446.7</v>
      </c>
      <c r="D88" s="48">
        <v>0</v>
      </c>
      <c r="E88" s="48">
        <v>446.7</v>
      </c>
      <c r="F88" s="49"/>
      <c r="G88" s="49"/>
      <c r="H88" s="49"/>
    </row>
    <row r="89" spans="1:8" s="31" customFormat="1" ht="18.75" customHeight="1">
      <c r="A89" s="94" t="s">
        <v>262</v>
      </c>
      <c r="B89" s="95" t="s">
        <v>263</v>
      </c>
      <c r="C89" s="48">
        <f t="shared" si="1"/>
        <v>101.45</v>
      </c>
      <c r="D89" s="48">
        <v>44.17</v>
      </c>
      <c r="E89" s="48">
        <v>57.28</v>
      </c>
      <c r="F89" s="49"/>
      <c r="G89" s="49"/>
      <c r="H89" s="49"/>
    </row>
    <row r="90" spans="1:8" s="31" customFormat="1" ht="18.75" customHeight="1">
      <c r="A90" s="95">
        <v>21203</v>
      </c>
      <c r="B90" s="95" t="s">
        <v>321</v>
      </c>
      <c r="C90" s="48">
        <f t="shared" si="1"/>
        <v>234</v>
      </c>
      <c r="D90" s="48">
        <v>0</v>
      </c>
      <c r="E90" s="48">
        <v>234</v>
      </c>
      <c r="F90" s="49"/>
      <c r="G90" s="49"/>
      <c r="H90" s="49"/>
    </row>
    <row r="91" spans="1:8" s="31" customFormat="1" ht="18.75" customHeight="1">
      <c r="A91" s="95">
        <v>2120399</v>
      </c>
      <c r="B91" s="95" t="s">
        <v>322</v>
      </c>
      <c r="C91" s="48">
        <f t="shared" si="1"/>
        <v>234</v>
      </c>
      <c r="D91" s="48">
        <v>0</v>
      </c>
      <c r="E91" s="48">
        <v>234</v>
      </c>
      <c r="F91" s="49"/>
      <c r="G91" s="49"/>
      <c r="H91" s="49"/>
    </row>
    <row r="92" spans="1:8" s="31" customFormat="1" ht="18.75" customHeight="1">
      <c r="A92" s="94" t="s">
        <v>264</v>
      </c>
      <c r="B92" s="95" t="s">
        <v>265</v>
      </c>
      <c r="C92" s="48">
        <f t="shared" si="1"/>
        <v>586.5</v>
      </c>
      <c r="D92" s="48">
        <v>0</v>
      </c>
      <c r="E92" s="48">
        <v>586.5</v>
      </c>
      <c r="F92" s="49"/>
      <c r="G92" s="49"/>
      <c r="H92" s="49"/>
    </row>
    <row r="93" spans="1:8" s="31" customFormat="1" ht="18.75" customHeight="1">
      <c r="A93" s="94" t="s">
        <v>266</v>
      </c>
      <c r="B93" s="95" t="s">
        <v>267</v>
      </c>
      <c r="C93" s="48">
        <f t="shared" si="1"/>
        <v>586.5</v>
      </c>
      <c r="D93" s="48">
        <v>0</v>
      </c>
      <c r="E93" s="48">
        <v>586.5</v>
      </c>
      <c r="F93" s="49"/>
      <c r="G93" s="49"/>
      <c r="H93" s="49"/>
    </row>
    <row r="94" spans="1:8" s="31" customFormat="1" ht="18.75" customHeight="1">
      <c r="A94" s="95">
        <v>213</v>
      </c>
      <c r="B94" s="95" t="s">
        <v>323</v>
      </c>
      <c r="C94" s="48">
        <f t="shared" si="1"/>
        <v>16</v>
      </c>
      <c r="D94" s="48">
        <v>0</v>
      </c>
      <c r="E94" s="48">
        <v>16</v>
      </c>
      <c r="F94" s="49"/>
      <c r="G94" s="49"/>
      <c r="H94" s="49"/>
    </row>
    <row r="95" spans="1:8" s="31" customFormat="1" ht="18.75" customHeight="1">
      <c r="A95" s="95">
        <v>21399</v>
      </c>
      <c r="B95" s="95" t="s">
        <v>324</v>
      </c>
      <c r="C95" s="48">
        <f t="shared" si="1"/>
        <v>16</v>
      </c>
      <c r="D95" s="48">
        <v>0</v>
      </c>
      <c r="E95" s="48">
        <v>16</v>
      </c>
      <c r="F95" s="49"/>
      <c r="G95" s="49"/>
      <c r="H95" s="49"/>
    </row>
    <row r="96" spans="1:8" s="31" customFormat="1" ht="18.75" customHeight="1">
      <c r="A96" s="95">
        <v>2139999</v>
      </c>
      <c r="B96" s="95" t="s">
        <v>325</v>
      </c>
      <c r="C96" s="48">
        <f t="shared" si="1"/>
        <v>16</v>
      </c>
      <c r="D96" s="48">
        <v>0</v>
      </c>
      <c r="E96" s="48">
        <v>16</v>
      </c>
      <c r="F96" s="49"/>
      <c r="G96" s="49"/>
      <c r="H96" s="49"/>
    </row>
    <row r="97" spans="1:8" s="31" customFormat="1" ht="18.75" customHeight="1">
      <c r="A97" s="94" t="s">
        <v>268</v>
      </c>
      <c r="B97" s="95" t="s">
        <v>269</v>
      </c>
      <c r="C97" s="48">
        <f t="shared" si="1"/>
        <v>2.5</v>
      </c>
      <c r="D97" s="48">
        <v>0</v>
      </c>
      <c r="E97" s="48">
        <v>2.5</v>
      </c>
      <c r="F97" s="49"/>
      <c r="G97" s="49"/>
      <c r="H97" s="49"/>
    </row>
    <row r="98" spans="1:8" s="31" customFormat="1" ht="18.75" customHeight="1">
      <c r="A98" s="94" t="s">
        <v>270</v>
      </c>
      <c r="B98" s="95" t="s">
        <v>271</v>
      </c>
      <c r="C98" s="48">
        <f t="shared" si="1"/>
        <v>2.5</v>
      </c>
      <c r="D98" s="48">
        <v>0</v>
      </c>
      <c r="E98" s="48">
        <v>2.5</v>
      </c>
      <c r="F98" s="49"/>
      <c r="G98" s="49"/>
      <c r="H98" s="49"/>
    </row>
    <row r="99" spans="1:8" s="31" customFormat="1" ht="18.75" customHeight="1">
      <c r="A99" s="94" t="s">
        <v>272</v>
      </c>
      <c r="B99" s="95" t="s">
        <v>273</v>
      </c>
      <c r="C99" s="48">
        <f t="shared" si="1"/>
        <v>2.5</v>
      </c>
      <c r="D99" s="48">
        <v>0</v>
      </c>
      <c r="E99" s="48">
        <v>2.5</v>
      </c>
      <c r="F99" s="49"/>
      <c r="G99" s="49"/>
      <c r="H99" s="49"/>
    </row>
    <row r="100" spans="1:8" s="31" customFormat="1" ht="18.75" customHeight="1">
      <c r="A100" s="94" t="s">
        <v>274</v>
      </c>
      <c r="B100" s="95" t="s">
        <v>275</v>
      </c>
      <c r="C100" s="48">
        <f t="shared" si="1"/>
        <v>57.8</v>
      </c>
      <c r="D100" s="48">
        <f>D101</f>
        <v>57.8</v>
      </c>
      <c r="E100" s="48">
        <v>0</v>
      </c>
      <c r="F100" s="49"/>
      <c r="G100" s="49"/>
      <c r="H100" s="49"/>
    </row>
    <row r="101" spans="1:8" s="31" customFormat="1" ht="18.75" customHeight="1">
      <c r="A101" s="94" t="s">
        <v>276</v>
      </c>
      <c r="B101" s="95" t="s">
        <v>277</v>
      </c>
      <c r="C101" s="48">
        <f t="shared" si="1"/>
        <v>57.8</v>
      </c>
      <c r="D101" s="48">
        <f>D102</f>
        <v>57.8</v>
      </c>
      <c r="E101" s="48">
        <v>0</v>
      </c>
      <c r="F101" s="49"/>
      <c r="G101" s="49"/>
      <c r="H101" s="49"/>
    </row>
    <row r="102" spans="1:8" s="31" customFormat="1" ht="18.75" customHeight="1">
      <c r="A102" s="94" t="s">
        <v>278</v>
      </c>
      <c r="B102" s="95" t="s">
        <v>279</v>
      </c>
      <c r="C102" s="48">
        <f t="shared" si="1"/>
        <v>57.8</v>
      </c>
      <c r="D102" s="48">
        <v>57.8</v>
      </c>
      <c r="E102" s="48">
        <v>0</v>
      </c>
      <c r="F102" s="49"/>
      <c r="G102" s="49"/>
      <c r="H102" s="49"/>
    </row>
    <row r="103" spans="1:8" s="31" customFormat="1" ht="18.75" customHeight="1">
      <c r="A103" s="94" t="s">
        <v>280</v>
      </c>
      <c r="B103" s="95" t="s">
        <v>281</v>
      </c>
      <c r="C103" s="48">
        <f t="shared" si="1"/>
        <v>124.74</v>
      </c>
      <c r="D103" s="48">
        <v>0</v>
      </c>
      <c r="E103" s="48">
        <f>E104</f>
        <v>124.74</v>
      </c>
      <c r="F103" s="49"/>
      <c r="G103" s="49"/>
      <c r="H103" s="49"/>
    </row>
    <row r="104" spans="1:8" s="31" customFormat="1" ht="18.75" customHeight="1">
      <c r="A104" s="94" t="s">
        <v>282</v>
      </c>
      <c r="B104" s="95" t="s">
        <v>283</v>
      </c>
      <c r="C104" s="48">
        <f t="shared" si="1"/>
        <v>124.74</v>
      </c>
      <c r="D104" s="48">
        <v>0</v>
      </c>
      <c r="E104" s="48">
        <f>SUM(E105:E107)</f>
        <v>124.74</v>
      </c>
      <c r="F104" s="49"/>
      <c r="G104" s="49"/>
      <c r="H104" s="49"/>
    </row>
    <row r="105" spans="1:8" s="31" customFormat="1" ht="18.75" customHeight="1">
      <c r="A105" s="95">
        <v>2296002</v>
      </c>
      <c r="B105" s="95" t="s">
        <v>326</v>
      </c>
      <c r="C105" s="48">
        <f t="shared" si="1"/>
        <v>1</v>
      </c>
      <c r="D105" s="48">
        <v>0</v>
      </c>
      <c r="E105" s="48">
        <v>1</v>
      </c>
      <c r="F105" s="49"/>
      <c r="G105" s="49"/>
      <c r="H105" s="49"/>
    </row>
    <row r="106" spans="1:8" s="31" customFormat="1" ht="18.75" customHeight="1">
      <c r="A106" s="95">
        <v>2296004</v>
      </c>
      <c r="B106" s="95" t="s">
        <v>327</v>
      </c>
      <c r="C106" s="48">
        <f t="shared" si="1"/>
        <v>5</v>
      </c>
      <c r="D106" s="48">
        <v>0</v>
      </c>
      <c r="E106" s="48">
        <v>5</v>
      </c>
      <c r="F106" s="49"/>
      <c r="G106" s="49"/>
      <c r="H106" s="49"/>
    </row>
    <row r="107" spans="1:8" s="31" customFormat="1" ht="18.75" customHeight="1">
      <c r="A107" s="94" t="s">
        <v>284</v>
      </c>
      <c r="B107" s="95" t="s">
        <v>285</v>
      </c>
      <c r="C107" s="48">
        <f t="shared" si="1"/>
        <v>118.74</v>
      </c>
      <c r="D107" s="48">
        <v>0</v>
      </c>
      <c r="E107" s="48">
        <v>118.74</v>
      </c>
      <c r="F107" s="49"/>
      <c r="G107" s="49"/>
      <c r="H107" s="49"/>
    </row>
    <row r="108" spans="1:8" ht="18.75" customHeight="1">
      <c r="A108" s="63" t="s">
        <v>133</v>
      </c>
      <c r="B108" s="77"/>
      <c r="C108" s="77"/>
      <c r="D108" s="77"/>
      <c r="E108" s="77"/>
      <c r="F108" s="77"/>
      <c r="G108" s="77"/>
      <c r="H108" s="77"/>
    </row>
    <row r="109" spans="1:8" ht="21" customHeight="1">
      <c r="A109" s="16" t="s">
        <v>132</v>
      </c>
    </row>
    <row r="110" spans="1:8" ht="21" customHeight="1"/>
    <row r="111" spans="1:8" ht="21" customHeight="1"/>
    <row r="112" spans="1:8" ht="21" customHeight="1"/>
    <row r="113" ht="21" customHeight="1"/>
    <row r="114" ht="21" customHeight="1"/>
    <row r="115" ht="21" customHeight="1"/>
    <row r="116" ht="21" customHeight="1"/>
    <row r="117" ht="21" customHeight="1"/>
    <row r="118" ht="21" customHeight="1"/>
    <row r="119" ht="21" customHeight="1"/>
    <row r="120" ht="21" customHeight="1"/>
    <row r="121" ht="21" customHeight="1"/>
    <row r="122" ht="21" customHeight="1"/>
  </sheetData>
  <mergeCells count="11">
    <mergeCell ref="G4:G7"/>
    <mergeCell ref="H4:H7"/>
    <mergeCell ref="A5:A7"/>
    <mergeCell ref="B5:B7"/>
    <mergeCell ref="A8:B8"/>
    <mergeCell ref="A1:H1"/>
    <mergeCell ref="A4:B4"/>
    <mergeCell ref="C4:C7"/>
    <mergeCell ref="D4:D7"/>
    <mergeCell ref="E4:E7"/>
    <mergeCell ref="F4:F7"/>
  </mergeCells>
  <phoneticPr fontId="2" type="noConversion"/>
  <conditionalFormatting sqref="B3">
    <cfRule type="expression" dxfId="2" priority="1" stopIfTrue="1">
      <formula>含公式的单元格</formula>
    </cfRule>
  </conditionalFormatting>
  <printOptions horizontalCentered="1"/>
  <pageMargins left="0.98425196850393704" right="0.59055118110236227" top="0.78740157480314965" bottom="0.78740157480314965" header="0.31496062992125984" footer="0.31496062992125984"/>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dimension ref="A1:F45"/>
  <sheetViews>
    <sheetView workbookViewId="0">
      <selection activeCell="A5" sqref="A5:A6"/>
    </sheetView>
  </sheetViews>
  <sheetFormatPr defaultColWidth="18.6640625" defaultRowHeight="11.25"/>
  <cols>
    <col min="1" max="1" width="36.33203125" style="31" customWidth="1"/>
    <col min="2" max="2" width="18.33203125" style="31" customWidth="1"/>
    <col min="3" max="3" width="31" style="31" customWidth="1"/>
    <col min="4" max="6" width="17.6640625" style="31" customWidth="1"/>
    <col min="7" max="7" width="11.33203125" style="31" customWidth="1"/>
    <col min="8" max="235" width="9.33203125" style="31" customWidth="1"/>
    <col min="236" max="236" width="36.33203125" style="31" customWidth="1"/>
    <col min="237" max="237" width="6.33203125" style="31" customWidth="1"/>
    <col min="238" max="240" width="18.6640625" style="31" customWidth="1"/>
    <col min="241" max="241" width="34.33203125" style="31" customWidth="1"/>
    <col min="242" max="242" width="6.33203125" style="31" customWidth="1"/>
    <col min="243" max="251" width="18.6640625" style="31" customWidth="1"/>
    <col min="252" max="252" width="34.33203125" style="31" customWidth="1"/>
    <col min="253" max="253" width="7.5" style="31" customWidth="1"/>
    <col min="254" max="16384" width="18.6640625" style="31"/>
  </cols>
  <sheetData>
    <row r="1" spans="1:6" ht="29.25" customHeight="1">
      <c r="A1" s="101" t="s">
        <v>155</v>
      </c>
      <c r="B1" s="101"/>
      <c r="C1" s="101"/>
      <c r="D1" s="101"/>
      <c r="E1" s="101"/>
      <c r="F1" s="101"/>
    </row>
    <row r="2" spans="1:6" ht="14.25" customHeight="1">
      <c r="A2" s="66"/>
      <c r="F2" s="40" t="s">
        <v>66</v>
      </c>
    </row>
    <row r="3" spans="1:6" ht="14.25" customHeight="1">
      <c r="A3" s="116" t="s">
        <v>178</v>
      </c>
      <c r="B3" s="116"/>
      <c r="C3" s="116"/>
      <c r="D3" s="42"/>
      <c r="F3" s="40" t="s">
        <v>44</v>
      </c>
    </row>
    <row r="4" spans="1:6" ht="18.75" customHeight="1">
      <c r="A4" s="118" t="s">
        <v>381</v>
      </c>
      <c r="B4" s="118" t="s">
        <v>26</v>
      </c>
      <c r="C4" s="118" t="s">
        <v>382</v>
      </c>
      <c r="D4" s="118" t="s">
        <v>26</v>
      </c>
      <c r="E4" s="118" t="s">
        <v>26</v>
      </c>
      <c r="F4" s="118" t="s">
        <v>26</v>
      </c>
    </row>
    <row r="5" spans="1:6" ht="14.25" customHeight="1">
      <c r="A5" s="119" t="s">
        <v>51</v>
      </c>
      <c r="B5" s="119" t="s">
        <v>69</v>
      </c>
      <c r="C5" s="119" t="s">
        <v>73</v>
      </c>
      <c r="D5" s="118" t="s">
        <v>1</v>
      </c>
      <c r="E5" s="118" t="s">
        <v>26</v>
      </c>
      <c r="F5" s="118" t="s">
        <v>26</v>
      </c>
    </row>
    <row r="6" spans="1:6" ht="28.5" customHeight="1">
      <c r="A6" s="119" t="s">
        <v>26</v>
      </c>
      <c r="B6" s="119" t="s">
        <v>26</v>
      </c>
      <c r="C6" s="119" t="s">
        <v>26</v>
      </c>
      <c r="D6" s="99" t="s">
        <v>35</v>
      </c>
      <c r="E6" s="100" t="s">
        <v>52</v>
      </c>
      <c r="F6" s="100" t="s">
        <v>53</v>
      </c>
    </row>
    <row r="7" spans="1:6" ht="12.75" customHeight="1">
      <c r="A7" s="43" t="s">
        <v>54</v>
      </c>
      <c r="B7" s="48">
        <v>7927.15</v>
      </c>
      <c r="C7" s="38" t="s">
        <v>55</v>
      </c>
      <c r="D7" s="48">
        <f>E7+F7</f>
        <v>3357.64</v>
      </c>
      <c r="E7" s="48">
        <v>3357.64</v>
      </c>
      <c r="F7" s="48">
        <v>0</v>
      </c>
    </row>
    <row r="8" spans="1:6" ht="12.75" customHeight="1">
      <c r="A8" s="43" t="s">
        <v>56</v>
      </c>
      <c r="B8" s="48">
        <v>157.44</v>
      </c>
      <c r="C8" s="38" t="s">
        <v>57</v>
      </c>
      <c r="D8" s="48">
        <f t="shared" ref="D8:D29" si="0">E8+F8</f>
        <v>0</v>
      </c>
      <c r="E8" s="48">
        <v>0</v>
      </c>
      <c r="F8" s="48">
        <v>0</v>
      </c>
    </row>
    <row r="9" spans="1:6" ht="12.75" customHeight="1">
      <c r="A9" s="43" t="s">
        <v>26</v>
      </c>
      <c r="B9" s="49"/>
      <c r="C9" s="38" t="s">
        <v>58</v>
      </c>
      <c r="D9" s="48">
        <f t="shared" si="0"/>
        <v>0</v>
      </c>
      <c r="E9" s="48">
        <v>0</v>
      </c>
      <c r="F9" s="48">
        <v>0</v>
      </c>
    </row>
    <row r="10" spans="1:6" ht="12.75" customHeight="1">
      <c r="A10" s="43" t="s">
        <v>26</v>
      </c>
      <c r="B10" s="49"/>
      <c r="C10" s="38" t="s">
        <v>59</v>
      </c>
      <c r="D10" s="48">
        <f t="shared" si="0"/>
        <v>100</v>
      </c>
      <c r="E10" s="48">
        <v>100</v>
      </c>
      <c r="F10" s="48">
        <v>0</v>
      </c>
    </row>
    <row r="11" spans="1:6" ht="12.75" customHeight="1">
      <c r="A11" s="43" t="s">
        <v>26</v>
      </c>
      <c r="B11" s="49"/>
      <c r="C11" s="38" t="s">
        <v>60</v>
      </c>
      <c r="D11" s="48">
        <f t="shared" si="0"/>
        <v>0</v>
      </c>
      <c r="E11" s="48">
        <v>0</v>
      </c>
      <c r="F11" s="48">
        <v>0</v>
      </c>
    </row>
    <row r="12" spans="1:6" ht="12.75" customHeight="1">
      <c r="A12" s="43" t="s">
        <v>26</v>
      </c>
      <c r="B12" s="49"/>
      <c r="C12" s="38" t="s">
        <v>61</v>
      </c>
      <c r="D12" s="48">
        <f t="shared" si="0"/>
        <v>24.4</v>
      </c>
      <c r="E12" s="48">
        <v>24.4</v>
      </c>
      <c r="F12" s="48">
        <v>0</v>
      </c>
    </row>
    <row r="13" spans="1:6" ht="12.75" customHeight="1">
      <c r="A13" s="43"/>
      <c r="B13" s="49"/>
      <c r="C13" s="89" t="s">
        <v>383</v>
      </c>
      <c r="D13" s="48">
        <f t="shared" si="0"/>
        <v>51.53</v>
      </c>
      <c r="E13" s="48">
        <v>51.53</v>
      </c>
      <c r="F13" s="48">
        <v>0</v>
      </c>
    </row>
    <row r="14" spans="1:6" ht="12.75" customHeight="1">
      <c r="A14" s="43"/>
      <c r="B14" s="49"/>
      <c r="C14" s="89" t="s">
        <v>162</v>
      </c>
      <c r="D14" s="48">
        <f t="shared" si="0"/>
        <v>2446.38</v>
      </c>
      <c r="E14" s="48">
        <v>2446.38</v>
      </c>
      <c r="F14" s="48">
        <v>0</v>
      </c>
    </row>
    <row r="15" spans="1:6" ht="12.75" customHeight="1">
      <c r="A15" s="43"/>
      <c r="B15" s="49"/>
      <c r="C15" s="89" t="s">
        <v>163</v>
      </c>
      <c r="D15" s="48">
        <f t="shared" si="0"/>
        <v>85.57</v>
      </c>
      <c r="E15" s="48">
        <v>85.57</v>
      </c>
      <c r="F15" s="48">
        <v>0</v>
      </c>
    </row>
    <row r="16" spans="1:6" ht="12.75" customHeight="1">
      <c r="A16" s="43"/>
      <c r="B16" s="49"/>
      <c r="C16" s="89" t="s">
        <v>164</v>
      </c>
      <c r="D16" s="48">
        <f t="shared" si="0"/>
        <v>108.25</v>
      </c>
      <c r="E16" s="48">
        <v>108.25</v>
      </c>
      <c r="F16" s="48">
        <v>0</v>
      </c>
    </row>
    <row r="17" spans="1:6" ht="12.75" customHeight="1">
      <c r="A17" s="43"/>
      <c r="B17" s="49"/>
      <c r="C17" s="89" t="s">
        <v>165</v>
      </c>
      <c r="D17" s="48">
        <f t="shared" si="0"/>
        <v>1716.91</v>
      </c>
      <c r="E17" s="48">
        <v>1716.91</v>
      </c>
      <c r="F17" s="48">
        <v>0</v>
      </c>
    </row>
    <row r="18" spans="1:6" ht="12.75" customHeight="1">
      <c r="A18" s="43"/>
      <c r="B18" s="49"/>
      <c r="C18" s="89" t="s">
        <v>166</v>
      </c>
      <c r="D18" s="48">
        <f t="shared" si="0"/>
        <v>16</v>
      </c>
      <c r="E18" s="48">
        <v>16</v>
      </c>
      <c r="F18" s="48">
        <v>0</v>
      </c>
    </row>
    <row r="19" spans="1:6" ht="12.75" customHeight="1">
      <c r="A19" s="43"/>
      <c r="B19" s="49"/>
      <c r="C19" s="89" t="s">
        <v>167</v>
      </c>
      <c r="D19" s="48">
        <f t="shared" si="0"/>
        <v>0</v>
      </c>
      <c r="E19" s="48">
        <v>0</v>
      </c>
      <c r="F19" s="48">
        <v>0</v>
      </c>
    </row>
    <row r="20" spans="1:6" ht="12.75" customHeight="1">
      <c r="A20" s="43"/>
      <c r="B20" s="49"/>
      <c r="C20" s="89" t="s">
        <v>168</v>
      </c>
      <c r="D20" s="48">
        <f t="shared" si="0"/>
        <v>2.5</v>
      </c>
      <c r="E20" s="48">
        <v>2.5</v>
      </c>
      <c r="F20" s="48">
        <v>0</v>
      </c>
    </row>
    <row r="21" spans="1:6" ht="12.75" customHeight="1">
      <c r="A21" s="43"/>
      <c r="B21" s="49"/>
      <c r="C21" s="89" t="s">
        <v>169</v>
      </c>
      <c r="D21" s="48">
        <f t="shared" si="0"/>
        <v>0</v>
      </c>
      <c r="E21" s="48">
        <v>0</v>
      </c>
      <c r="F21" s="48">
        <v>0</v>
      </c>
    </row>
    <row r="22" spans="1:6" ht="12.75" customHeight="1">
      <c r="A22" s="43"/>
      <c r="B22" s="49"/>
      <c r="C22" s="89" t="s">
        <v>170</v>
      </c>
      <c r="D22" s="48">
        <f t="shared" si="0"/>
        <v>0</v>
      </c>
      <c r="E22" s="48">
        <v>0</v>
      </c>
      <c r="F22" s="48">
        <v>0</v>
      </c>
    </row>
    <row r="23" spans="1:6" ht="12.75" customHeight="1">
      <c r="A23" s="43"/>
      <c r="B23" s="49"/>
      <c r="C23" s="89" t="s">
        <v>171</v>
      </c>
      <c r="D23" s="48">
        <f t="shared" si="0"/>
        <v>0</v>
      </c>
      <c r="E23" s="48">
        <v>0</v>
      </c>
      <c r="F23" s="48">
        <v>0</v>
      </c>
    </row>
    <row r="24" spans="1:6" ht="12.75" customHeight="1">
      <c r="A24" s="43"/>
      <c r="B24" s="49"/>
      <c r="C24" s="89" t="s">
        <v>172</v>
      </c>
      <c r="D24" s="48">
        <f t="shared" si="0"/>
        <v>0</v>
      </c>
      <c r="E24" s="48">
        <v>0</v>
      </c>
      <c r="F24" s="48">
        <v>0</v>
      </c>
    </row>
    <row r="25" spans="1:6" ht="12.75" customHeight="1">
      <c r="A25" s="43"/>
      <c r="B25" s="49"/>
      <c r="C25" s="89" t="s">
        <v>173</v>
      </c>
      <c r="D25" s="48">
        <f t="shared" si="0"/>
        <v>57.8</v>
      </c>
      <c r="E25" s="48">
        <v>57.8</v>
      </c>
      <c r="F25" s="48">
        <v>0</v>
      </c>
    </row>
    <row r="26" spans="1:6" ht="12.75" customHeight="1">
      <c r="A26" s="43"/>
      <c r="B26" s="49"/>
      <c r="C26" s="89" t="s">
        <v>174</v>
      </c>
      <c r="D26" s="48">
        <f t="shared" si="0"/>
        <v>0</v>
      </c>
      <c r="E26" s="48">
        <v>0</v>
      </c>
      <c r="F26" s="48">
        <v>0</v>
      </c>
    </row>
    <row r="27" spans="1:6" ht="12.75" customHeight="1">
      <c r="A27" s="43"/>
      <c r="B27" s="49"/>
      <c r="C27" s="89" t="s">
        <v>175</v>
      </c>
      <c r="D27" s="48">
        <f t="shared" si="0"/>
        <v>124.74</v>
      </c>
      <c r="E27" s="48">
        <v>0</v>
      </c>
      <c r="F27" s="48">
        <v>124.74</v>
      </c>
    </row>
    <row r="28" spans="1:6" ht="12.75" customHeight="1">
      <c r="A28" s="43"/>
      <c r="B28" s="49"/>
      <c r="C28" s="89" t="s">
        <v>176</v>
      </c>
      <c r="D28" s="48">
        <f t="shared" si="0"/>
        <v>0</v>
      </c>
      <c r="E28" s="48">
        <v>0</v>
      </c>
      <c r="F28" s="48">
        <v>0</v>
      </c>
    </row>
    <row r="29" spans="1:6" ht="12.75" customHeight="1">
      <c r="A29" s="43"/>
      <c r="B29" s="49"/>
      <c r="C29" s="89" t="s">
        <v>177</v>
      </c>
      <c r="D29" s="48">
        <f t="shared" si="0"/>
        <v>0</v>
      </c>
      <c r="E29" s="48">
        <v>0</v>
      </c>
      <c r="F29" s="48">
        <v>0</v>
      </c>
    </row>
    <row r="30" spans="1:6" ht="12.75" customHeight="1">
      <c r="A30" s="44" t="s">
        <v>27</v>
      </c>
      <c r="B30" s="48">
        <f>B7+B8</f>
        <v>8084.5899999999992</v>
      </c>
      <c r="C30" s="44" t="s">
        <v>7</v>
      </c>
      <c r="D30" s="48">
        <f>SUM(D7:D29)</f>
        <v>8091.72</v>
      </c>
      <c r="E30" s="48">
        <f>SUM(E7:E29)</f>
        <v>7966.9800000000005</v>
      </c>
      <c r="F30" s="48">
        <f>SUM(F7:F29)</f>
        <v>124.74</v>
      </c>
    </row>
    <row r="31" spans="1:6" ht="12.75" customHeight="1">
      <c r="A31" s="43" t="s">
        <v>63</v>
      </c>
      <c r="B31" s="48">
        <v>151.9</v>
      </c>
      <c r="C31" s="43" t="s">
        <v>64</v>
      </c>
      <c r="D31" s="48">
        <f>E31+F31</f>
        <v>144.78</v>
      </c>
      <c r="E31" s="48">
        <v>107.49</v>
      </c>
      <c r="F31" s="48">
        <v>37.29</v>
      </c>
    </row>
    <row r="32" spans="1:6" ht="12.75" customHeight="1">
      <c r="A32" s="43" t="s">
        <v>54</v>
      </c>
      <c r="B32" s="48">
        <v>147.32</v>
      </c>
      <c r="C32" s="43" t="s">
        <v>139</v>
      </c>
      <c r="D32" s="48">
        <f>E32+F32</f>
        <v>23.41</v>
      </c>
      <c r="E32" s="48">
        <v>23.41</v>
      </c>
      <c r="F32" s="48">
        <v>0</v>
      </c>
    </row>
    <row r="33" spans="1:6" ht="12.75" customHeight="1">
      <c r="A33" s="43" t="s">
        <v>56</v>
      </c>
      <c r="B33" s="48">
        <v>4.59</v>
      </c>
      <c r="C33" s="43" t="s">
        <v>140</v>
      </c>
      <c r="D33" s="48">
        <f>E33+F33</f>
        <v>84.09</v>
      </c>
      <c r="E33" s="48">
        <v>84.09</v>
      </c>
      <c r="F33" s="48">
        <v>0</v>
      </c>
    </row>
    <row r="34" spans="1:6" ht="12.75" customHeight="1">
      <c r="A34" s="44" t="s">
        <v>65</v>
      </c>
      <c r="B34" s="48">
        <f>B30+B31</f>
        <v>8236.49</v>
      </c>
      <c r="C34" s="44" t="s">
        <v>65</v>
      </c>
      <c r="D34" s="48">
        <v>8236.49</v>
      </c>
      <c r="E34" s="48">
        <f>E30+E31</f>
        <v>8074.47</v>
      </c>
      <c r="F34" s="48">
        <f>F30+F31</f>
        <v>162.03</v>
      </c>
    </row>
    <row r="35" spans="1:6" ht="12" customHeight="1">
      <c r="A35" s="117" t="s">
        <v>134</v>
      </c>
      <c r="B35" s="117"/>
      <c r="C35" s="117"/>
      <c r="D35" s="117"/>
      <c r="E35" s="117"/>
      <c r="F35" s="117"/>
    </row>
    <row r="36" spans="1:6" ht="21" customHeight="1">
      <c r="A36" s="117" t="s">
        <v>131</v>
      </c>
      <c r="B36" s="117"/>
      <c r="C36" s="117"/>
      <c r="D36" s="117"/>
      <c r="E36" s="117"/>
      <c r="F36" s="117"/>
    </row>
    <row r="37" spans="1:6" ht="21" customHeight="1"/>
    <row r="38" spans="1:6" ht="21" customHeight="1"/>
    <row r="39" spans="1:6" ht="21" customHeight="1"/>
    <row r="40" spans="1:6" ht="21" customHeight="1"/>
    <row r="41" spans="1:6" ht="21" customHeight="1"/>
    <row r="42" spans="1:6" ht="21" customHeight="1"/>
    <row r="43" spans="1:6" ht="21" customHeight="1"/>
    <row r="44" spans="1:6" ht="21" customHeight="1"/>
    <row r="45" spans="1:6" ht="21" customHeight="1"/>
  </sheetData>
  <mergeCells count="10">
    <mergeCell ref="A3:C3"/>
    <mergeCell ref="A36:F36"/>
    <mergeCell ref="A35:F35"/>
    <mergeCell ref="A1:F1"/>
    <mergeCell ref="D5:F5"/>
    <mergeCell ref="A4:B4"/>
    <mergeCell ref="C4:F4"/>
    <mergeCell ref="A5:A6"/>
    <mergeCell ref="B5:B6"/>
    <mergeCell ref="C5:C6"/>
  </mergeCells>
  <phoneticPr fontId="2" type="noConversion"/>
  <printOptions horizontalCentered="1"/>
  <pageMargins left="0.98425196850393704" right="0.59055118110236227" top="0.59055118110236227" bottom="0.59055118110236227" header="0.31496062992125984" footer="0.31496062992125984"/>
  <pageSetup paperSize="9" orientation="landscape" r:id="rId1"/>
  <headerFooter alignWithMargins="0"/>
</worksheet>
</file>

<file path=xl/worksheets/sheet5.xml><?xml version="1.0" encoding="utf-8"?>
<worksheet xmlns="http://schemas.openxmlformats.org/spreadsheetml/2006/main" xmlns:r="http://schemas.openxmlformats.org/officeDocument/2006/relationships">
  <dimension ref="A1:E199"/>
  <sheetViews>
    <sheetView workbookViewId="0">
      <selection activeCell="I7" sqref="I7"/>
    </sheetView>
  </sheetViews>
  <sheetFormatPr defaultColWidth="7.83203125" defaultRowHeight="15"/>
  <cols>
    <col min="1" max="1" width="11" style="60" customWidth="1"/>
    <col min="2" max="2" width="36.1640625" style="24" customWidth="1"/>
    <col min="3" max="3" width="17" style="20" customWidth="1"/>
    <col min="4" max="5" width="19.6640625" style="20" customWidth="1"/>
    <col min="6" max="248" width="10.33203125" style="20" customWidth="1"/>
    <col min="249" max="16384" width="7.83203125" style="20"/>
  </cols>
  <sheetData>
    <row r="1" spans="1:5" ht="30" customHeight="1">
      <c r="A1" s="101" t="s">
        <v>156</v>
      </c>
      <c r="B1" s="101"/>
      <c r="C1" s="101"/>
      <c r="D1" s="101"/>
      <c r="E1" s="101"/>
    </row>
    <row r="2" spans="1:5" s="31" customFormat="1" ht="12.75" customHeight="1">
      <c r="A2" s="66"/>
      <c r="E2" s="40" t="s">
        <v>75</v>
      </c>
    </row>
    <row r="3" spans="1:5" s="31" customFormat="1" ht="12.75" customHeight="1">
      <c r="A3" s="116" t="s">
        <v>178</v>
      </c>
      <c r="B3" s="116"/>
      <c r="C3" s="116"/>
      <c r="E3" s="40" t="s">
        <v>44</v>
      </c>
    </row>
    <row r="4" spans="1:5" ht="30" customHeight="1">
      <c r="A4" s="122" t="s">
        <v>74</v>
      </c>
      <c r="B4" s="122" t="s">
        <v>76</v>
      </c>
      <c r="C4" s="124" t="s">
        <v>13</v>
      </c>
      <c r="D4" s="125"/>
      <c r="E4" s="126"/>
    </row>
    <row r="5" spans="1:5" ht="30" customHeight="1">
      <c r="A5" s="123"/>
      <c r="B5" s="123"/>
      <c r="C5" s="21" t="s">
        <v>11</v>
      </c>
      <c r="D5" s="21" t="s">
        <v>14</v>
      </c>
      <c r="E5" s="21" t="s">
        <v>15</v>
      </c>
    </row>
    <row r="6" spans="1:5" ht="21" customHeight="1">
      <c r="A6" s="120" t="s">
        <v>16</v>
      </c>
      <c r="B6" s="121"/>
      <c r="C6" s="50">
        <f>D6+E6</f>
        <v>7966.97</v>
      </c>
      <c r="D6" s="50">
        <f>D7+D15+D18+D22+D30+D68+D78+D83+D92+D95+D98</f>
        <v>1223.05</v>
      </c>
      <c r="E6" s="50">
        <f>E7+E15+E18+E22+E30+E68+E78+E83+E92+E95+E98-0.01</f>
        <v>6743.92</v>
      </c>
    </row>
    <row r="7" spans="1:5" ht="21" customHeight="1">
      <c r="A7" s="94" t="s">
        <v>37</v>
      </c>
      <c r="B7" s="95" t="s">
        <v>38</v>
      </c>
      <c r="C7" s="48">
        <f>D7+E7</f>
        <v>3357.64</v>
      </c>
      <c r="D7" s="48">
        <f>D10</f>
        <v>476.02</v>
      </c>
      <c r="E7" s="48">
        <f>E8+E10+E13</f>
        <v>2881.62</v>
      </c>
    </row>
    <row r="8" spans="1:5" ht="21" customHeight="1">
      <c r="A8" s="95">
        <v>20101</v>
      </c>
      <c r="B8" s="95" t="s">
        <v>286</v>
      </c>
      <c r="C8" s="48">
        <f t="shared" ref="C8:C71" si="0">D8+E8</f>
        <v>23.46</v>
      </c>
      <c r="D8" s="48">
        <v>0</v>
      </c>
      <c r="E8" s="48">
        <v>23.46</v>
      </c>
    </row>
    <row r="9" spans="1:5" ht="21" customHeight="1">
      <c r="A9" s="95">
        <v>2010102</v>
      </c>
      <c r="B9" s="95" t="s">
        <v>287</v>
      </c>
      <c r="C9" s="48">
        <f t="shared" si="0"/>
        <v>23.46</v>
      </c>
      <c r="D9" s="48">
        <v>0</v>
      </c>
      <c r="E9" s="48">
        <v>23.46</v>
      </c>
    </row>
    <row r="10" spans="1:5" ht="21" customHeight="1">
      <c r="A10" s="94" t="s">
        <v>180</v>
      </c>
      <c r="B10" s="95" t="s">
        <v>181</v>
      </c>
      <c r="C10" s="48">
        <f t="shared" si="0"/>
        <v>3254.14</v>
      </c>
      <c r="D10" s="48">
        <f>D11</f>
        <v>476.02</v>
      </c>
      <c r="E10" s="48">
        <v>2778.12</v>
      </c>
    </row>
    <row r="11" spans="1:5" ht="21" customHeight="1">
      <c r="A11" s="94" t="s">
        <v>182</v>
      </c>
      <c r="B11" s="95" t="s">
        <v>183</v>
      </c>
      <c r="C11" s="48">
        <f t="shared" si="0"/>
        <v>476.02</v>
      </c>
      <c r="D11" s="48">
        <v>476.02</v>
      </c>
      <c r="E11" s="48">
        <v>0</v>
      </c>
    </row>
    <row r="12" spans="1:5" ht="21" customHeight="1">
      <c r="A12" s="94" t="s">
        <v>184</v>
      </c>
      <c r="B12" s="95" t="s">
        <v>185</v>
      </c>
      <c r="C12" s="48">
        <f t="shared" si="0"/>
        <v>2778.12</v>
      </c>
      <c r="D12" s="48">
        <v>0</v>
      </c>
      <c r="E12" s="48">
        <v>2778.12</v>
      </c>
    </row>
    <row r="13" spans="1:5" ht="21" customHeight="1">
      <c r="A13" s="94" t="s">
        <v>39</v>
      </c>
      <c r="B13" s="95" t="s">
        <v>186</v>
      </c>
      <c r="C13" s="48">
        <f t="shared" si="0"/>
        <v>80.040000000000006</v>
      </c>
      <c r="D13" s="48">
        <v>0</v>
      </c>
      <c r="E13" s="48">
        <v>80.040000000000006</v>
      </c>
    </row>
    <row r="14" spans="1:5" ht="21" customHeight="1">
      <c r="A14" s="94" t="s">
        <v>40</v>
      </c>
      <c r="B14" s="95" t="s">
        <v>185</v>
      </c>
      <c r="C14" s="48">
        <f t="shared" si="0"/>
        <v>80.040000000000006</v>
      </c>
      <c r="D14" s="48">
        <v>0</v>
      </c>
      <c r="E14" s="48">
        <v>80.040000000000006</v>
      </c>
    </row>
    <row r="15" spans="1:5" ht="21" customHeight="1">
      <c r="A15" s="95">
        <v>204</v>
      </c>
      <c r="B15" s="95" t="s">
        <v>288</v>
      </c>
      <c r="C15" s="48">
        <f t="shared" si="0"/>
        <v>100</v>
      </c>
      <c r="D15" s="48">
        <v>0</v>
      </c>
      <c r="E15" s="48">
        <v>100</v>
      </c>
    </row>
    <row r="16" spans="1:5" ht="21" customHeight="1">
      <c r="A16" s="95">
        <v>20499</v>
      </c>
      <c r="B16" s="95" t="s">
        <v>289</v>
      </c>
      <c r="C16" s="48">
        <f t="shared" si="0"/>
        <v>100</v>
      </c>
      <c r="D16" s="48">
        <v>0</v>
      </c>
      <c r="E16" s="48">
        <v>100</v>
      </c>
    </row>
    <row r="17" spans="1:5" ht="21" customHeight="1">
      <c r="A17" s="95">
        <v>2049901</v>
      </c>
      <c r="B17" s="95" t="s">
        <v>290</v>
      </c>
      <c r="C17" s="48">
        <f t="shared" si="0"/>
        <v>100</v>
      </c>
      <c r="D17" s="48">
        <v>0</v>
      </c>
      <c r="E17" s="48">
        <v>100</v>
      </c>
    </row>
    <row r="18" spans="1:5" ht="21" customHeight="1">
      <c r="A18" s="94" t="s">
        <v>187</v>
      </c>
      <c r="B18" s="95" t="s">
        <v>188</v>
      </c>
      <c r="C18" s="48">
        <f t="shared" si="0"/>
        <v>24.4</v>
      </c>
      <c r="D18" s="48">
        <v>0</v>
      </c>
      <c r="E18" s="48">
        <v>24.4</v>
      </c>
    </row>
    <row r="19" spans="1:5" ht="21" customHeight="1">
      <c r="A19" s="94" t="s">
        <v>189</v>
      </c>
      <c r="B19" s="95" t="s">
        <v>291</v>
      </c>
      <c r="C19" s="48">
        <f t="shared" si="0"/>
        <v>24.4</v>
      </c>
      <c r="D19" s="48">
        <v>0</v>
      </c>
      <c r="E19" s="48">
        <v>24.4</v>
      </c>
    </row>
    <row r="20" spans="1:5" ht="21" customHeight="1">
      <c r="A20" s="94" t="s">
        <v>190</v>
      </c>
      <c r="B20" s="95" t="s">
        <v>191</v>
      </c>
      <c r="C20" s="48">
        <f t="shared" si="0"/>
        <v>4.4000000000000004</v>
      </c>
      <c r="D20" s="48">
        <v>0</v>
      </c>
      <c r="E20" s="48">
        <v>4.4000000000000004</v>
      </c>
    </row>
    <row r="21" spans="1:5" ht="21" customHeight="1">
      <c r="A21" s="95">
        <v>2060799</v>
      </c>
      <c r="B21" s="95" t="s">
        <v>328</v>
      </c>
      <c r="C21" s="48">
        <f t="shared" si="0"/>
        <v>20</v>
      </c>
      <c r="D21" s="48">
        <v>0</v>
      </c>
      <c r="E21" s="48">
        <v>20</v>
      </c>
    </row>
    <row r="22" spans="1:5" ht="21" customHeight="1">
      <c r="A22" s="94" t="s">
        <v>192</v>
      </c>
      <c r="B22" s="95" t="s">
        <v>193</v>
      </c>
      <c r="C22" s="48">
        <f t="shared" si="0"/>
        <v>51.53</v>
      </c>
      <c r="D22" s="48">
        <f>D23</f>
        <v>30.04</v>
      </c>
      <c r="E22" s="48">
        <v>21.49</v>
      </c>
    </row>
    <row r="23" spans="1:5" ht="21" customHeight="1">
      <c r="A23" s="94" t="s">
        <v>194</v>
      </c>
      <c r="B23" s="95" t="s">
        <v>195</v>
      </c>
      <c r="C23" s="48">
        <f t="shared" si="0"/>
        <v>40.47</v>
      </c>
      <c r="D23" s="48">
        <f>SUM(D24:D25)</f>
        <v>30.04</v>
      </c>
      <c r="E23" s="48">
        <v>10.43</v>
      </c>
    </row>
    <row r="24" spans="1:5" ht="21" customHeight="1">
      <c r="A24" s="95">
        <v>2070108</v>
      </c>
      <c r="B24" s="95" t="s">
        <v>292</v>
      </c>
      <c r="C24" s="48">
        <f t="shared" si="0"/>
        <v>5.43</v>
      </c>
      <c r="D24" s="48">
        <v>0</v>
      </c>
      <c r="E24" s="48">
        <v>5.43</v>
      </c>
    </row>
    <row r="25" spans="1:5" ht="21" customHeight="1">
      <c r="A25" s="95">
        <v>2070199</v>
      </c>
      <c r="B25" s="95" t="s">
        <v>293</v>
      </c>
      <c r="C25" s="48">
        <f t="shared" si="0"/>
        <v>35.04</v>
      </c>
      <c r="D25" s="48">
        <v>30.04</v>
      </c>
      <c r="E25" s="48">
        <v>5</v>
      </c>
    </row>
    <row r="26" spans="1:5" ht="21" customHeight="1">
      <c r="A26" s="95">
        <v>20703</v>
      </c>
      <c r="B26" s="95" t="s">
        <v>294</v>
      </c>
      <c r="C26" s="48">
        <f t="shared" si="0"/>
        <v>1.56</v>
      </c>
      <c r="D26" s="48">
        <v>0</v>
      </c>
      <c r="E26" s="48">
        <v>1.56</v>
      </c>
    </row>
    <row r="27" spans="1:5" ht="21" customHeight="1">
      <c r="A27" s="95">
        <v>2070399</v>
      </c>
      <c r="B27" s="95" t="s">
        <v>295</v>
      </c>
      <c r="C27" s="48">
        <f t="shared" si="0"/>
        <v>1.56</v>
      </c>
      <c r="D27" s="48">
        <v>0</v>
      </c>
      <c r="E27" s="48">
        <v>1.56</v>
      </c>
    </row>
    <row r="28" spans="1:5" ht="21" customHeight="1">
      <c r="A28" s="95">
        <v>20799</v>
      </c>
      <c r="B28" s="95" t="s">
        <v>296</v>
      </c>
      <c r="C28" s="48">
        <f t="shared" si="0"/>
        <v>9.5</v>
      </c>
      <c r="D28" s="48">
        <v>0</v>
      </c>
      <c r="E28" s="48">
        <v>9.5</v>
      </c>
    </row>
    <row r="29" spans="1:5" ht="21" customHeight="1">
      <c r="A29" s="95">
        <v>2079999</v>
      </c>
      <c r="B29" s="95" t="s">
        <v>297</v>
      </c>
      <c r="C29" s="48">
        <f t="shared" si="0"/>
        <v>9.5</v>
      </c>
      <c r="D29" s="48">
        <v>0</v>
      </c>
      <c r="E29" s="48">
        <v>9.5</v>
      </c>
    </row>
    <row r="30" spans="1:5" ht="21" customHeight="1">
      <c r="A30" s="94" t="s">
        <v>196</v>
      </c>
      <c r="B30" s="95" t="s">
        <v>41</v>
      </c>
      <c r="C30" s="48">
        <f t="shared" si="0"/>
        <v>2446.38</v>
      </c>
      <c r="D30" s="48">
        <f>D31+D34+D37+D43+D50+D52+D55+D57+D59+D61+D63+D66</f>
        <v>200.82999999999998</v>
      </c>
      <c r="E30" s="48">
        <v>2245.5500000000002</v>
      </c>
    </row>
    <row r="31" spans="1:5" ht="21" customHeight="1">
      <c r="A31" s="94" t="s">
        <v>197</v>
      </c>
      <c r="B31" s="95" t="s">
        <v>198</v>
      </c>
      <c r="C31" s="48">
        <f t="shared" si="0"/>
        <v>101.61</v>
      </c>
      <c r="D31" s="48">
        <f>D33</f>
        <v>90.71</v>
      </c>
      <c r="E31" s="48">
        <f>SUM(E32:E33)</f>
        <v>10.9</v>
      </c>
    </row>
    <row r="32" spans="1:5" ht="21" customHeight="1">
      <c r="A32" s="95">
        <v>2080102</v>
      </c>
      <c r="B32" s="95" t="s">
        <v>287</v>
      </c>
      <c r="C32" s="48">
        <f t="shared" si="0"/>
        <v>10.9</v>
      </c>
      <c r="D32" s="48">
        <v>0</v>
      </c>
      <c r="E32" s="48">
        <v>10.9</v>
      </c>
    </row>
    <row r="33" spans="1:5" ht="21" customHeight="1">
      <c r="A33" s="95">
        <v>2080199</v>
      </c>
      <c r="B33" s="95" t="s">
        <v>298</v>
      </c>
      <c r="C33" s="48">
        <f t="shared" si="0"/>
        <v>90.71</v>
      </c>
      <c r="D33" s="48">
        <v>90.71</v>
      </c>
      <c r="E33" s="48">
        <v>0</v>
      </c>
    </row>
    <row r="34" spans="1:5" ht="21" customHeight="1">
      <c r="A34" s="95">
        <v>20802</v>
      </c>
      <c r="B34" s="95" t="s">
        <v>299</v>
      </c>
      <c r="C34" s="48">
        <f t="shared" si="0"/>
        <v>39</v>
      </c>
      <c r="D34" s="48">
        <v>0</v>
      </c>
      <c r="E34" s="48">
        <f>SUM(E35:E36)</f>
        <v>39</v>
      </c>
    </row>
    <row r="35" spans="1:5" ht="21" customHeight="1">
      <c r="A35" s="95">
        <v>2080204</v>
      </c>
      <c r="B35" s="95" t="s">
        <v>300</v>
      </c>
      <c r="C35" s="48">
        <f t="shared" si="0"/>
        <v>8</v>
      </c>
      <c r="D35" s="48">
        <v>0</v>
      </c>
      <c r="E35" s="48">
        <v>8</v>
      </c>
    </row>
    <row r="36" spans="1:5" ht="21" customHeight="1">
      <c r="A36" s="95">
        <v>2080299</v>
      </c>
      <c r="B36" s="95" t="s">
        <v>301</v>
      </c>
      <c r="C36" s="48">
        <f t="shared" si="0"/>
        <v>31</v>
      </c>
      <c r="D36" s="48">
        <v>0</v>
      </c>
      <c r="E36" s="48">
        <v>31</v>
      </c>
    </row>
    <row r="37" spans="1:5" ht="21" customHeight="1">
      <c r="A37" s="94" t="s">
        <v>199</v>
      </c>
      <c r="B37" s="95" t="s">
        <v>200</v>
      </c>
      <c r="C37" s="48">
        <f t="shared" si="0"/>
        <v>109.62</v>
      </c>
      <c r="D37" s="48">
        <f>SUM(D38:D42)</f>
        <v>109.62</v>
      </c>
      <c r="E37" s="48">
        <v>0</v>
      </c>
    </row>
    <row r="38" spans="1:5" ht="21" customHeight="1">
      <c r="A38" s="94" t="s">
        <v>201</v>
      </c>
      <c r="B38" s="95" t="s">
        <v>202</v>
      </c>
      <c r="C38" s="48">
        <f t="shared" si="0"/>
        <v>20.77</v>
      </c>
      <c r="D38" s="48">
        <v>20.77</v>
      </c>
      <c r="E38" s="48">
        <v>0</v>
      </c>
    </row>
    <row r="39" spans="1:5" ht="21" customHeight="1">
      <c r="A39" s="94" t="s">
        <v>203</v>
      </c>
      <c r="B39" s="95" t="s">
        <v>204</v>
      </c>
      <c r="C39" s="48">
        <f t="shared" si="0"/>
        <v>0.24</v>
      </c>
      <c r="D39" s="48">
        <v>0.24</v>
      </c>
      <c r="E39" s="48">
        <v>0</v>
      </c>
    </row>
    <row r="40" spans="1:5" ht="21" customHeight="1">
      <c r="A40" s="94" t="s">
        <v>205</v>
      </c>
      <c r="B40" s="95" t="s">
        <v>206</v>
      </c>
      <c r="C40" s="48">
        <f t="shared" si="0"/>
        <v>32.97</v>
      </c>
      <c r="D40" s="48">
        <v>32.97</v>
      </c>
      <c r="E40" s="48">
        <v>0</v>
      </c>
    </row>
    <row r="41" spans="1:5" ht="21" customHeight="1">
      <c r="A41" s="94" t="s">
        <v>207</v>
      </c>
      <c r="B41" s="95" t="s">
        <v>303</v>
      </c>
      <c r="C41" s="48">
        <f t="shared" si="0"/>
        <v>38.54</v>
      </c>
      <c r="D41" s="48">
        <v>38.54</v>
      </c>
      <c r="E41" s="48">
        <v>0</v>
      </c>
    </row>
    <row r="42" spans="1:5" ht="21" customHeight="1">
      <c r="A42" s="95">
        <v>2080599</v>
      </c>
      <c r="B42" s="95" t="s">
        <v>304</v>
      </c>
      <c r="C42" s="48">
        <f t="shared" si="0"/>
        <v>17.100000000000001</v>
      </c>
      <c r="D42" s="48">
        <v>17.100000000000001</v>
      </c>
      <c r="E42" s="48">
        <v>0</v>
      </c>
    </row>
    <row r="43" spans="1:5" ht="21" customHeight="1">
      <c r="A43" s="94" t="s">
        <v>208</v>
      </c>
      <c r="B43" s="95" t="s">
        <v>209</v>
      </c>
      <c r="C43" s="48">
        <f t="shared" si="0"/>
        <v>399.75000000000006</v>
      </c>
      <c r="D43" s="48">
        <v>0</v>
      </c>
      <c r="E43" s="48">
        <f>SUM(E44:E49)</f>
        <v>399.75000000000006</v>
      </c>
    </row>
    <row r="44" spans="1:5" ht="21" customHeight="1">
      <c r="A44" s="95">
        <v>2080801</v>
      </c>
      <c r="B44" s="95" t="s">
        <v>305</v>
      </c>
      <c r="C44" s="48">
        <f t="shared" si="0"/>
        <v>68.37</v>
      </c>
      <c r="D44" s="48">
        <v>0</v>
      </c>
      <c r="E44" s="48">
        <v>68.37</v>
      </c>
    </row>
    <row r="45" spans="1:5" ht="21" customHeight="1">
      <c r="A45" s="95">
        <v>2080802</v>
      </c>
      <c r="B45" s="95" t="s">
        <v>306</v>
      </c>
      <c r="C45" s="48">
        <f t="shared" si="0"/>
        <v>201.98</v>
      </c>
      <c r="D45" s="48">
        <v>0</v>
      </c>
      <c r="E45" s="48">
        <v>201.98</v>
      </c>
    </row>
    <row r="46" spans="1:5" ht="21" customHeight="1">
      <c r="A46" s="95">
        <v>2080803</v>
      </c>
      <c r="B46" s="95" t="s">
        <v>307</v>
      </c>
      <c r="C46" s="48">
        <f t="shared" si="0"/>
        <v>69.61</v>
      </c>
      <c r="D46" s="48">
        <v>0</v>
      </c>
      <c r="E46" s="48">
        <v>69.61</v>
      </c>
    </row>
    <row r="47" spans="1:5" ht="21" customHeight="1">
      <c r="A47" s="95">
        <v>2080805</v>
      </c>
      <c r="B47" s="95" t="s">
        <v>308</v>
      </c>
      <c r="C47" s="48">
        <f t="shared" si="0"/>
        <v>35</v>
      </c>
      <c r="D47" s="48">
        <v>0</v>
      </c>
      <c r="E47" s="48">
        <v>35</v>
      </c>
    </row>
    <row r="48" spans="1:5" ht="21" customHeight="1">
      <c r="A48" s="95">
        <v>2080806</v>
      </c>
      <c r="B48" s="95" t="s">
        <v>309</v>
      </c>
      <c r="C48" s="48">
        <f t="shared" si="0"/>
        <v>3.29</v>
      </c>
      <c r="D48" s="48">
        <v>0</v>
      </c>
      <c r="E48" s="48">
        <v>3.29</v>
      </c>
    </row>
    <row r="49" spans="1:5" ht="21" customHeight="1">
      <c r="A49" s="94" t="s">
        <v>210</v>
      </c>
      <c r="B49" s="95" t="s">
        <v>211</v>
      </c>
      <c r="C49" s="48">
        <f t="shared" si="0"/>
        <v>21.5</v>
      </c>
      <c r="D49" s="48">
        <v>0</v>
      </c>
      <c r="E49" s="48">
        <v>21.5</v>
      </c>
    </row>
    <row r="50" spans="1:5" ht="21" customHeight="1">
      <c r="A50" s="95">
        <v>20809</v>
      </c>
      <c r="B50" s="95" t="s">
        <v>310</v>
      </c>
      <c r="C50" s="48">
        <f t="shared" si="0"/>
        <v>47.08</v>
      </c>
      <c r="D50" s="48">
        <v>0</v>
      </c>
      <c r="E50" s="48">
        <v>47.08</v>
      </c>
    </row>
    <row r="51" spans="1:5" ht="21" customHeight="1">
      <c r="A51" s="95">
        <v>2080902</v>
      </c>
      <c r="B51" s="95" t="s">
        <v>311</v>
      </c>
      <c r="C51" s="48">
        <f t="shared" si="0"/>
        <v>47.08</v>
      </c>
      <c r="D51" s="48">
        <v>0</v>
      </c>
      <c r="E51" s="48">
        <v>47.08</v>
      </c>
    </row>
    <row r="52" spans="1:5" ht="21" customHeight="1">
      <c r="A52" s="95">
        <v>20810</v>
      </c>
      <c r="B52" s="95" t="s">
        <v>312</v>
      </c>
      <c r="C52" s="48">
        <f t="shared" si="0"/>
        <v>222.69</v>
      </c>
      <c r="D52" s="48">
        <v>0</v>
      </c>
      <c r="E52" s="48">
        <f>SUM(E53:E54)</f>
        <v>222.69</v>
      </c>
    </row>
    <row r="53" spans="1:5" ht="21" customHeight="1">
      <c r="A53" s="95">
        <v>2081001</v>
      </c>
      <c r="B53" s="95" t="s">
        <v>313</v>
      </c>
      <c r="C53" s="48">
        <f t="shared" si="0"/>
        <v>2.44</v>
      </c>
      <c r="D53" s="48">
        <v>0</v>
      </c>
      <c r="E53" s="48">
        <v>2.44</v>
      </c>
    </row>
    <row r="54" spans="1:5" ht="21" customHeight="1">
      <c r="A54" s="95">
        <v>2081002</v>
      </c>
      <c r="B54" s="95" t="s">
        <v>314</v>
      </c>
      <c r="C54" s="48">
        <f t="shared" si="0"/>
        <v>220.25</v>
      </c>
      <c r="D54" s="48">
        <v>0</v>
      </c>
      <c r="E54" s="48">
        <v>220.25</v>
      </c>
    </row>
    <row r="55" spans="1:5" ht="21" customHeight="1">
      <c r="A55" s="95">
        <v>20815</v>
      </c>
      <c r="B55" s="95" t="s">
        <v>315</v>
      </c>
      <c r="C55" s="48">
        <f t="shared" si="0"/>
        <v>3</v>
      </c>
      <c r="D55" s="48">
        <v>0</v>
      </c>
      <c r="E55" s="48">
        <v>3</v>
      </c>
    </row>
    <row r="56" spans="1:5" ht="21" customHeight="1">
      <c r="A56" s="95">
        <v>2081502</v>
      </c>
      <c r="B56" s="95" t="s">
        <v>316</v>
      </c>
      <c r="C56" s="48">
        <f t="shared" si="0"/>
        <v>3</v>
      </c>
      <c r="D56" s="48">
        <v>0</v>
      </c>
      <c r="E56" s="48">
        <v>3</v>
      </c>
    </row>
    <row r="57" spans="1:5" ht="21" customHeight="1">
      <c r="A57" s="94" t="s">
        <v>212</v>
      </c>
      <c r="B57" s="95" t="s">
        <v>213</v>
      </c>
      <c r="C57" s="48">
        <f t="shared" si="0"/>
        <v>1381.84</v>
      </c>
      <c r="D57" s="48">
        <v>0</v>
      </c>
      <c r="E57" s="48">
        <v>1381.84</v>
      </c>
    </row>
    <row r="58" spans="1:5" ht="21" customHeight="1">
      <c r="A58" s="94" t="s">
        <v>214</v>
      </c>
      <c r="B58" s="95" t="s">
        <v>215</v>
      </c>
      <c r="C58" s="48">
        <f t="shared" si="0"/>
        <v>1381.84</v>
      </c>
      <c r="D58" s="48">
        <v>0</v>
      </c>
      <c r="E58" s="48">
        <v>1381.84</v>
      </c>
    </row>
    <row r="59" spans="1:5" ht="21" customHeight="1">
      <c r="A59" s="94" t="s">
        <v>216</v>
      </c>
      <c r="B59" s="95" t="s">
        <v>217</v>
      </c>
      <c r="C59" s="48">
        <f t="shared" si="0"/>
        <v>72.12</v>
      </c>
      <c r="D59" s="48">
        <v>0</v>
      </c>
      <c r="E59" s="48">
        <v>72.12</v>
      </c>
    </row>
    <row r="60" spans="1:5" ht="21" customHeight="1">
      <c r="A60" s="94" t="s">
        <v>218</v>
      </c>
      <c r="B60" s="95" t="s">
        <v>219</v>
      </c>
      <c r="C60" s="48">
        <f t="shared" si="0"/>
        <v>72.12</v>
      </c>
      <c r="D60" s="48">
        <v>0</v>
      </c>
      <c r="E60" s="48">
        <v>72.12</v>
      </c>
    </row>
    <row r="61" spans="1:5" ht="21" customHeight="1">
      <c r="A61" s="94" t="s">
        <v>220</v>
      </c>
      <c r="B61" s="95" t="s">
        <v>221</v>
      </c>
      <c r="C61" s="48">
        <f t="shared" si="0"/>
        <v>49.41</v>
      </c>
      <c r="D61" s="48">
        <v>0</v>
      </c>
      <c r="E61" s="48">
        <v>49.41</v>
      </c>
    </row>
    <row r="62" spans="1:5" ht="21" customHeight="1">
      <c r="A62" s="94" t="s">
        <v>222</v>
      </c>
      <c r="B62" s="95" t="s">
        <v>223</v>
      </c>
      <c r="C62" s="48">
        <f t="shared" si="0"/>
        <v>49.41</v>
      </c>
      <c r="D62" s="48">
        <v>0</v>
      </c>
      <c r="E62" s="48">
        <v>49.41</v>
      </c>
    </row>
    <row r="63" spans="1:5" ht="21" customHeight="1">
      <c r="A63" s="94" t="s">
        <v>224</v>
      </c>
      <c r="B63" s="95" t="s">
        <v>225</v>
      </c>
      <c r="C63" s="48">
        <f t="shared" si="0"/>
        <v>7.8</v>
      </c>
      <c r="D63" s="48">
        <v>0</v>
      </c>
      <c r="E63" s="48">
        <f>SUM(E64:E65)</f>
        <v>7.8</v>
      </c>
    </row>
    <row r="64" spans="1:5" ht="21" customHeight="1">
      <c r="A64" s="94" t="s">
        <v>226</v>
      </c>
      <c r="B64" s="95" t="s">
        <v>227</v>
      </c>
      <c r="C64" s="48">
        <f t="shared" si="0"/>
        <v>2.71</v>
      </c>
      <c r="D64" s="48">
        <v>0</v>
      </c>
      <c r="E64" s="48">
        <v>2.71</v>
      </c>
    </row>
    <row r="65" spans="1:5" ht="21" customHeight="1">
      <c r="A65" s="95">
        <v>2082502</v>
      </c>
      <c r="B65" s="95" t="s">
        <v>317</v>
      </c>
      <c r="C65" s="48">
        <f t="shared" si="0"/>
        <v>5.09</v>
      </c>
      <c r="D65" s="48">
        <v>0</v>
      </c>
      <c r="E65" s="48">
        <v>5.09</v>
      </c>
    </row>
    <row r="66" spans="1:5" ht="21" customHeight="1">
      <c r="A66" s="94" t="s">
        <v>228</v>
      </c>
      <c r="B66" s="95" t="s">
        <v>229</v>
      </c>
      <c r="C66" s="48">
        <f t="shared" si="0"/>
        <v>12.45</v>
      </c>
      <c r="D66" s="48">
        <v>0.5</v>
      </c>
      <c r="E66" s="48">
        <v>11.95</v>
      </c>
    </row>
    <row r="67" spans="1:5" ht="21" customHeight="1">
      <c r="A67" s="94" t="s">
        <v>230</v>
      </c>
      <c r="B67" s="95" t="s">
        <v>231</v>
      </c>
      <c r="C67" s="48">
        <f t="shared" si="0"/>
        <v>12.45</v>
      </c>
      <c r="D67" s="48">
        <v>0.5</v>
      </c>
      <c r="E67" s="48">
        <v>11.95</v>
      </c>
    </row>
    <row r="68" spans="1:5" ht="21" customHeight="1">
      <c r="A68" s="94" t="s">
        <v>232</v>
      </c>
      <c r="B68" s="95" t="s">
        <v>233</v>
      </c>
      <c r="C68" s="48">
        <f t="shared" si="0"/>
        <v>85.570000000000007</v>
      </c>
      <c r="D68" s="48">
        <f>D69+D74+D76</f>
        <v>65.930000000000007</v>
      </c>
      <c r="E68" s="48">
        <f>E69+E74+E76</f>
        <v>19.64</v>
      </c>
    </row>
    <row r="69" spans="1:5" ht="21" customHeight="1">
      <c r="A69" s="94" t="s">
        <v>234</v>
      </c>
      <c r="B69" s="95" t="s">
        <v>235</v>
      </c>
      <c r="C69" s="48">
        <f t="shared" si="0"/>
        <v>61.13</v>
      </c>
      <c r="D69" s="48">
        <f>SUM(D70:D73)</f>
        <v>61.13</v>
      </c>
      <c r="E69" s="48">
        <v>0</v>
      </c>
    </row>
    <row r="70" spans="1:5" ht="21" customHeight="1">
      <c r="A70" s="94" t="s">
        <v>236</v>
      </c>
      <c r="B70" s="95" t="s">
        <v>237</v>
      </c>
      <c r="C70" s="48">
        <f t="shared" si="0"/>
        <v>37.11</v>
      </c>
      <c r="D70" s="48">
        <v>37.11</v>
      </c>
      <c r="E70" s="48">
        <v>0</v>
      </c>
    </row>
    <row r="71" spans="1:5" ht="21" customHeight="1">
      <c r="A71" s="94" t="s">
        <v>238</v>
      </c>
      <c r="B71" s="95" t="s">
        <v>239</v>
      </c>
      <c r="C71" s="48">
        <f t="shared" si="0"/>
        <v>9.4600000000000009</v>
      </c>
      <c r="D71" s="48">
        <v>9.4600000000000009</v>
      </c>
      <c r="E71" s="48">
        <v>0</v>
      </c>
    </row>
    <row r="72" spans="1:5" ht="21" customHeight="1">
      <c r="A72" s="94" t="s">
        <v>240</v>
      </c>
      <c r="B72" s="95" t="s">
        <v>241</v>
      </c>
      <c r="C72" s="48">
        <f t="shared" ref="C72:C100" si="1">D72+E72</f>
        <v>8</v>
      </c>
      <c r="D72" s="48">
        <v>8</v>
      </c>
      <c r="E72" s="48">
        <v>0</v>
      </c>
    </row>
    <row r="73" spans="1:5" ht="21" customHeight="1">
      <c r="A73" s="94" t="s">
        <v>242</v>
      </c>
      <c r="B73" s="95" t="s">
        <v>243</v>
      </c>
      <c r="C73" s="48">
        <f t="shared" si="1"/>
        <v>6.56</v>
      </c>
      <c r="D73" s="48">
        <v>6.56</v>
      </c>
      <c r="E73" s="48">
        <v>0</v>
      </c>
    </row>
    <row r="74" spans="1:5" ht="21" customHeight="1">
      <c r="A74" s="94" t="s">
        <v>244</v>
      </c>
      <c r="B74" s="95" t="s">
        <v>245</v>
      </c>
      <c r="C74" s="48">
        <f t="shared" si="1"/>
        <v>19.64</v>
      </c>
      <c r="D74" s="48">
        <v>0</v>
      </c>
      <c r="E74" s="48">
        <v>19.64</v>
      </c>
    </row>
    <row r="75" spans="1:5" ht="21" customHeight="1">
      <c r="A75" s="94" t="s">
        <v>246</v>
      </c>
      <c r="B75" s="95" t="s">
        <v>247</v>
      </c>
      <c r="C75" s="48">
        <f t="shared" si="1"/>
        <v>19.64</v>
      </c>
      <c r="D75" s="48">
        <v>0</v>
      </c>
      <c r="E75" s="48">
        <v>19.64</v>
      </c>
    </row>
    <row r="76" spans="1:5" ht="21" customHeight="1">
      <c r="A76" s="94" t="s">
        <v>248</v>
      </c>
      <c r="B76" s="95" t="s">
        <v>249</v>
      </c>
      <c r="C76" s="48">
        <f t="shared" si="1"/>
        <v>4.8</v>
      </c>
      <c r="D76" s="48">
        <f>D77</f>
        <v>4.8</v>
      </c>
      <c r="E76" s="48">
        <v>0</v>
      </c>
    </row>
    <row r="77" spans="1:5" ht="21" customHeight="1">
      <c r="A77" s="94" t="s">
        <v>250</v>
      </c>
      <c r="B77" s="95" t="s">
        <v>251</v>
      </c>
      <c r="C77" s="48">
        <f t="shared" si="1"/>
        <v>4.8</v>
      </c>
      <c r="D77" s="48">
        <v>4.8</v>
      </c>
      <c r="E77" s="48">
        <v>0</v>
      </c>
    </row>
    <row r="78" spans="1:5" ht="21" customHeight="1">
      <c r="A78" s="94" t="s">
        <v>252</v>
      </c>
      <c r="B78" s="95" t="s">
        <v>253</v>
      </c>
      <c r="C78" s="48">
        <f t="shared" si="1"/>
        <v>108.25</v>
      </c>
      <c r="D78" s="48">
        <v>0</v>
      </c>
      <c r="E78" s="48">
        <f>E79+E81</f>
        <v>108.25</v>
      </c>
    </row>
    <row r="79" spans="1:5" ht="21" customHeight="1">
      <c r="A79" s="95">
        <v>21103</v>
      </c>
      <c r="B79" s="95" t="s">
        <v>318</v>
      </c>
      <c r="C79" s="48">
        <f t="shared" si="1"/>
        <v>105.94</v>
      </c>
      <c r="D79" s="48">
        <v>0</v>
      </c>
      <c r="E79" s="48">
        <v>105.94</v>
      </c>
    </row>
    <row r="80" spans="1:5" ht="21" customHeight="1">
      <c r="A80" s="95">
        <v>2110302</v>
      </c>
      <c r="B80" s="95" t="s">
        <v>319</v>
      </c>
      <c r="C80" s="48">
        <f t="shared" si="1"/>
        <v>105.94</v>
      </c>
      <c r="D80" s="48">
        <v>0</v>
      </c>
      <c r="E80" s="48">
        <v>105.94</v>
      </c>
    </row>
    <row r="81" spans="1:5" ht="21" customHeight="1">
      <c r="A81" s="94" t="s">
        <v>254</v>
      </c>
      <c r="B81" s="95" t="s">
        <v>255</v>
      </c>
      <c r="C81" s="48">
        <f t="shared" si="1"/>
        <v>2.31</v>
      </c>
      <c r="D81" s="48">
        <v>0</v>
      </c>
      <c r="E81" s="48">
        <v>2.31</v>
      </c>
    </row>
    <row r="82" spans="1:5" ht="21" customHeight="1">
      <c r="A82" s="95">
        <v>2111199</v>
      </c>
      <c r="B82" s="95" t="s">
        <v>320</v>
      </c>
      <c r="C82" s="48">
        <f t="shared" si="1"/>
        <v>2.31</v>
      </c>
      <c r="D82" s="48">
        <v>0</v>
      </c>
      <c r="E82" s="48">
        <v>2.31</v>
      </c>
    </row>
    <row r="83" spans="1:5" ht="21" customHeight="1">
      <c r="A83" s="94" t="s">
        <v>256</v>
      </c>
      <c r="B83" s="95" t="s">
        <v>42</v>
      </c>
      <c r="C83" s="48">
        <f t="shared" si="1"/>
        <v>1716.91</v>
      </c>
      <c r="D83" s="48">
        <f>D84</f>
        <v>392.43</v>
      </c>
      <c r="E83" s="48">
        <f>E84+E88+E90</f>
        <v>1324.48</v>
      </c>
    </row>
    <row r="84" spans="1:5" ht="21" customHeight="1">
      <c r="A84" s="94" t="s">
        <v>257</v>
      </c>
      <c r="B84" s="95" t="s">
        <v>258</v>
      </c>
      <c r="C84" s="48">
        <f t="shared" si="1"/>
        <v>896.41000000000008</v>
      </c>
      <c r="D84" s="48">
        <f>SUM(D85:D87)</f>
        <v>392.43</v>
      </c>
      <c r="E84" s="48">
        <f>SUM(E85:E87)</f>
        <v>503.98</v>
      </c>
    </row>
    <row r="85" spans="1:5" ht="21" customHeight="1">
      <c r="A85" s="94" t="s">
        <v>259</v>
      </c>
      <c r="B85" s="95" t="s">
        <v>183</v>
      </c>
      <c r="C85" s="48">
        <f t="shared" si="1"/>
        <v>348.26</v>
      </c>
      <c r="D85" s="48">
        <v>348.26</v>
      </c>
      <c r="E85" s="48">
        <v>0</v>
      </c>
    </row>
    <row r="86" spans="1:5" ht="21" customHeight="1">
      <c r="A86" s="94" t="s">
        <v>260</v>
      </c>
      <c r="B86" s="95" t="s">
        <v>261</v>
      </c>
      <c r="C86" s="48">
        <f t="shared" si="1"/>
        <v>446.7</v>
      </c>
      <c r="D86" s="48">
        <v>0</v>
      </c>
      <c r="E86" s="48">
        <v>446.7</v>
      </c>
    </row>
    <row r="87" spans="1:5" ht="21" customHeight="1">
      <c r="A87" s="94" t="s">
        <v>262</v>
      </c>
      <c r="B87" s="95" t="s">
        <v>263</v>
      </c>
      <c r="C87" s="48">
        <f t="shared" si="1"/>
        <v>101.45</v>
      </c>
      <c r="D87" s="48">
        <v>44.17</v>
      </c>
      <c r="E87" s="48">
        <v>57.28</v>
      </c>
    </row>
    <row r="88" spans="1:5" ht="21" customHeight="1">
      <c r="A88" s="95">
        <v>21203</v>
      </c>
      <c r="B88" s="95" t="s">
        <v>321</v>
      </c>
      <c r="C88" s="48">
        <f t="shared" si="1"/>
        <v>234</v>
      </c>
      <c r="D88" s="48">
        <v>0</v>
      </c>
      <c r="E88" s="48">
        <v>234</v>
      </c>
    </row>
    <row r="89" spans="1:5" ht="21" customHeight="1">
      <c r="A89" s="95">
        <v>2120399</v>
      </c>
      <c r="B89" s="95" t="s">
        <v>322</v>
      </c>
      <c r="C89" s="48">
        <f t="shared" si="1"/>
        <v>234</v>
      </c>
      <c r="D89" s="48">
        <v>0</v>
      </c>
      <c r="E89" s="48">
        <v>234</v>
      </c>
    </row>
    <row r="90" spans="1:5" ht="21" customHeight="1">
      <c r="A90" s="94" t="s">
        <v>264</v>
      </c>
      <c r="B90" s="95" t="s">
        <v>265</v>
      </c>
      <c r="C90" s="48">
        <f t="shared" si="1"/>
        <v>586.5</v>
      </c>
      <c r="D90" s="48">
        <v>0</v>
      </c>
      <c r="E90" s="48">
        <v>586.5</v>
      </c>
    </row>
    <row r="91" spans="1:5" ht="21" customHeight="1">
      <c r="A91" s="94" t="s">
        <v>266</v>
      </c>
      <c r="B91" s="95" t="s">
        <v>267</v>
      </c>
      <c r="C91" s="48">
        <f t="shared" si="1"/>
        <v>586.5</v>
      </c>
      <c r="D91" s="48">
        <v>0</v>
      </c>
      <c r="E91" s="48">
        <v>586.5</v>
      </c>
    </row>
    <row r="92" spans="1:5" ht="21" customHeight="1">
      <c r="A92" s="95">
        <v>213</v>
      </c>
      <c r="B92" s="95" t="s">
        <v>323</v>
      </c>
      <c r="C92" s="48">
        <f t="shared" si="1"/>
        <v>16</v>
      </c>
      <c r="D92" s="48">
        <v>0</v>
      </c>
      <c r="E92" s="48">
        <v>16</v>
      </c>
    </row>
    <row r="93" spans="1:5" ht="21" customHeight="1">
      <c r="A93" s="95">
        <v>21399</v>
      </c>
      <c r="B93" s="95" t="s">
        <v>324</v>
      </c>
      <c r="C93" s="48">
        <f t="shared" si="1"/>
        <v>16</v>
      </c>
      <c r="D93" s="48">
        <v>0</v>
      </c>
      <c r="E93" s="48">
        <v>16</v>
      </c>
    </row>
    <row r="94" spans="1:5" ht="21" customHeight="1">
      <c r="A94" s="95">
        <v>2139999</v>
      </c>
      <c r="B94" s="95" t="s">
        <v>325</v>
      </c>
      <c r="C94" s="48">
        <f t="shared" si="1"/>
        <v>16</v>
      </c>
      <c r="D94" s="48">
        <v>0</v>
      </c>
      <c r="E94" s="48">
        <v>16</v>
      </c>
    </row>
    <row r="95" spans="1:5" ht="21" customHeight="1">
      <c r="A95" s="94" t="s">
        <v>268</v>
      </c>
      <c r="B95" s="95" t="s">
        <v>269</v>
      </c>
      <c r="C95" s="48">
        <f t="shared" si="1"/>
        <v>2.5</v>
      </c>
      <c r="D95" s="48">
        <v>0</v>
      </c>
      <c r="E95" s="48">
        <v>2.5</v>
      </c>
    </row>
    <row r="96" spans="1:5" ht="21" customHeight="1">
      <c r="A96" s="94" t="s">
        <v>270</v>
      </c>
      <c r="B96" s="95" t="s">
        <v>271</v>
      </c>
      <c r="C96" s="48">
        <f t="shared" si="1"/>
        <v>2.5</v>
      </c>
      <c r="D96" s="48">
        <v>0</v>
      </c>
      <c r="E96" s="48">
        <v>2.5</v>
      </c>
    </row>
    <row r="97" spans="1:5" ht="21" customHeight="1">
      <c r="A97" s="94" t="s">
        <v>272</v>
      </c>
      <c r="B97" s="95" t="s">
        <v>273</v>
      </c>
      <c r="C97" s="48">
        <f t="shared" si="1"/>
        <v>2.5</v>
      </c>
      <c r="D97" s="48">
        <v>0</v>
      </c>
      <c r="E97" s="48">
        <v>2.5</v>
      </c>
    </row>
    <row r="98" spans="1:5" ht="21" customHeight="1">
      <c r="A98" s="94" t="s">
        <v>274</v>
      </c>
      <c r="B98" s="95" t="s">
        <v>275</v>
      </c>
      <c r="C98" s="48">
        <f t="shared" si="1"/>
        <v>57.8</v>
      </c>
      <c r="D98" s="48">
        <f>D99</f>
        <v>57.8</v>
      </c>
      <c r="E98" s="48">
        <v>0</v>
      </c>
    </row>
    <row r="99" spans="1:5" ht="21" customHeight="1">
      <c r="A99" s="94" t="s">
        <v>276</v>
      </c>
      <c r="B99" s="95" t="s">
        <v>277</v>
      </c>
      <c r="C99" s="48">
        <f t="shared" si="1"/>
        <v>57.8</v>
      </c>
      <c r="D99" s="48">
        <f>D100</f>
        <v>57.8</v>
      </c>
      <c r="E99" s="48">
        <v>0</v>
      </c>
    </row>
    <row r="100" spans="1:5" ht="21" customHeight="1">
      <c r="A100" s="94" t="s">
        <v>278</v>
      </c>
      <c r="B100" s="95" t="s">
        <v>279</v>
      </c>
      <c r="C100" s="48">
        <f t="shared" si="1"/>
        <v>57.8</v>
      </c>
      <c r="D100" s="48">
        <v>57.8</v>
      </c>
      <c r="E100" s="48">
        <v>0</v>
      </c>
    </row>
    <row r="101" spans="1:5" ht="21" customHeight="1">
      <c r="A101" s="63" t="s">
        <v>135</v>
      </c>
      <c r="B101" s="58"/>
      <c r="C101" s="78"/>
      <c r="D101" s="78"/>
      <c r="E101" s="78"/>
    </row>
    <row r="102" spans="1:5" ht="21" customHeight="1">
      <c r="A102" s="16" t="s">
        <v>132</v>
      </c>
      <c r="B102" s="22"/>
      <c r="C102" s="15"/>
      <c r="D102" s="15"/>
      <c r="E102" s="15"/>
    </row>
    <row r="103" spans="1:5" ht="21" customHeight="1">
      <c r="A103" s="58"/>
      <c r="B103" s="22"/>
      <c r="C103" s="15"/>
      <c r="D103" s="15"/>
      <c r="E103" s="15"/>
    </row>
    <row r="104" spans="1:5" ht="21" customHeight="1">
      <c r="A104" s="58"/>
      <c r="B104" s="22"/>
      <c r="C104" s="15"/>
      <c r="D104" s="15"/>
      <c r="E104" s="15"/>
    </row>
    <row r="105" spans="1:5" ht="21" customHeight="1">
      <c r="A105" s="58"/>
      <c r="B105" s="22"/>
      <c r="C105" s="15"/>
      <c r="D105" s="15"/>
      <c r="E105" s="15"/>
    </row>
    <row r="106" spans="1:5" ht="21" customHeight="1">
      <c r="A106" s="58"/>
      <c r="B106" s="22"/>
      <c r="C106" s="15"/>
      <c r="D106" s="15"/>
      <c r="E106" s="15"/>
    </row>
    <row r="107" spans="1:5" ht="21" customHeight="1">
      <c r="A107" s="58"/>
      <c r="B107" s="22"/>
      <c r="C107" s="15"/>
      <c r="D107" s="15"/>
      <c r="E107" s="15"/>
    </row>
    <row r="108" spans="1:5" ht="21" customHeight="1">
      <c r="A108" s="58"/>
      <c r="B108" s="22"/>
      <c r="C108" s="15"/>
      <c r="D108" s="15"/>
      <c r="E108" s="15"/>
    </row>
    <row r="109" spans="1:5" ht="21" customHeight="1">
      <c r="A109" s="58"/>
      <c r="B109" s="22"/>
      <c r="C109" s="15"/>
      <c r="D109" s="15"/>
      <c r="E109" s="15"/>
    </row>
    <row r="110" spans="1:5" ht="21" customHeight="1">
      <c r="A110" s="58"/>
      <c r="B110" s="22"/>
      <c r="C110" s="15"/>
      <c r="D110" s="15"/>
      <c r="E110" s="15"/>
    </row>
    <row r="111" spans="1:5" ht="21" customHeight="1">
      <c r="A111" s="58"/>
      <c r="B111" s="22"/>
      <c r="C111" s="15"/>
      <c r="D111" s="15"/>
      <c r="E111" s="15"/>
    </row>
    <row r="112" spans="1:5" ht="21" customHeight="1">
      <c r="A112" s="58"/>
      <c r="B112" s="22"/>
      <c r="C112" s="15"/>
      <c r="D112" s="15"/>
      <c r="E112" s="15"/>
    </row>
    <row r="113" spans="1:5" ht="21" customHeight="1">
      <c r="A113" s="59"/>
      <c r="B113" s="23"/>
      <c r="C113" s="57"/>
      <c r="D113" s="57"/>
      <c r="E113" s="57"/>
    </row>
    <row r="114" spans="1:5" ht="21" customHeight="1">
      <c r="A114" s="59"/>
      <c r="B114" s="23"/>
      <c r="C114" s="57"/>
      <c r="D114" s="57"/>
      <c r="E114" s="57"/>
    </row>
    <row r="115" spans="1:5" ht="21" customHeight="1">
      <c r="A115" s="59"/>
      <c r="B115" s="23"/>
      <c r="C115" s="57"/>
      <c r="D115" s="57"/>
      <c r="E115" s="57"/>
    </row>
    <row r="116" spans="1:5" ht="21" customHeight="1">
      <c r="A116" s="59"/>
      <c r="B116" s="23"/>
      <c r="C116" s="57"/>
      <c r="D116" s="57"/>
      <c r="E116" s="57"/>
    </row>
    <row r="117" spans="1:5" ht="21" customHeight="1">
      <c r="A117" s="59"/>
      <c r="B117" s="23"/>
      <c r="C117" s="57"/>
      <c r="D117" s="57"/>
      <c r="E117" s="57"/>
    </row>
    <row r="118" spans="1:5">
      <c r="A118" s="59"/>
      <c r="B118" s="23"/>
      <c r="C118" s="57"/>
      <c r="D118" s="57"/>
      <c r="E118" s="57"/>
    </row>
    <row r="119" spans="1:5">
      <c r="A119" s="59"/>
      <c r="B119" s="23"/>
      <c r="C119" s="57"/>
      <c r="D119" s="57"/>
      <c r="E119" s="57"/>
    </row>
    <row r="120" spans="1:5">
      <c r="A120" s="59"/>
      <c r="B120" s="23"/>
      <c r="C120" s="57"/>
      <c r="D120" s="57"/>
      <c r="E120" s="57"/>
    </row>
    <row r="121" spans="1:5">
      <c r="A121" s="59"/>
      <c r="B121" s="23"/>
      <c r="C121" s="57"/>
      <c r="D121" s="57"/>
      <c r="E121" s="57"/>
    </row>
    <row r="122" spans="1:5">
      <c r="A122" s="59"/>
      <c r="B122" s="23"/>
      <c r="C122" s="57"/>
      <c r="D122" s="57"/>
      <c r="E122" s="57"/>
    </row>
    <row r="123" spans="1:5">
      <c r="A123" s="59"/>
      <c r="B123" s="23"/>
      <c r="C123" s="57"/>
      <c r="D123" s="57"/>
      <c r="E123" s="57"/>
    </row>
    <row r="124" spans="1:5">
      <c r="A124" s="59"/>
      <c r="B124" s="23"/>
      <c r="C124" s="57"/>
      <c r="D124" s="57"/>
      <c r="E124" s="57"/>
    </row>
    <row r="125" spans="1:5">
      <c r="A125" s="59"/>
      <c r="B125" s="23"/>
      <c r="C125" s="57"/>
      <c r="D125" s="57"/>
      <c r="E125" s="57"/>
    </row>
    <row r="126" spans="1:5">
      <c r="A126" s="59"/>
      <c r="B126" s="23"/>
      <c r="C126" s="57"/>
      <c r="D126" s="57"/>
      <c r="E126" s="57"/>
    </row>
    <row r="127" spans="1:5">
      <c r="A127" s="59"/>
      <c r="B127" s="23"/>
      <c r="C127" s="57"/>
      <c r="D127" s="57"/>
      <c r="E127" s="57"/>
    </row>
    <row r="128" spans="1:5">
      <c r="A128" s="59"/>
      <c r="B128" s="23"/>
      <c r="C128" s="57"/>
      <c r="D128" s="57"/>
      <c r="E128" s="57"/>
    </row>
    <row r="129" spans="1:5">
      <c r="A129" s="59"/>
      <c r="B129" s="23"/>
      <c r="C129" s="57"/>
      <c r="D129" s="57"/>
      <c r="E129" s="57"/>
    </row>
    <row r="130" spans="1:5">
      <c r="A130" s="59"/>
      <c r="B130" s="23"/>
      <c r="C130" s="57"/>
      <c r="D130" s="57"/>
      <c r="E130" s="57"/>
    </row>
    <row r="131" spans="1:5">
      <c r="A131" s="59"/>
      <c r="B131" s="23"/>
      <c r="C131" s="57"/>
      <c r="D131" s="57"/>
      <c r="E131" s="57"/>
    </row>
    <row r="132" spans="1:5">
      <c r="A132" s="59"/>
      <c r="B132" s="23"/>
      <c r="C132" s="57"/>
      <c r="D132" s="57"/>
      <c r="E132" s="57"/>
    </row>
    <row r="133" spans="1:5">
      <c r="A133" s="59"/>
      <c r="B133" s="23"/>
      <c r="C133" s="57"/>
      <c r="D133" s="57"/>
      <c r="E133" s="57"/>
    </row>
    <row r="134" spans="1:5">
      <c r="A134" s="59"/>
      <c r="B134" s="23"/>
      <c r="C134" s="57"/>
      <c r="D134" s="57"/>
      <c r="E134" s="57"/>
    </row>
    <row r="135" spans="1:5">
      <c r="A135" s="59"/>
      <c r="B135" s="23"/>
      <c r="C135" s="57"/>
      <c r="D135" s="57"/>
      <c r="E135" s="57"/>
    </row>
    <row r="136" spans="1:5">
      <c r="A136" s="59"/>
      <c r="B136" s="23"/>
      <c r="C136" s="57"/>
      <c r="D136" s="57"/>
      <c r="E136" s="57"/>
    </row>
    <row r="137" spans="1:5">
      <c r="A137" s="59"/>
      <c r="B137" s="23"/>
      <c r="C137" s="17"/>
      <c r="D137" s="17"/>
      <c r="E137" s="17"/>
    </row>
    <row r="138" spans="1:5">
      <c r="A138" s="59"/>
      <c r="B138" s="23"/>
      <c r="C138" s="17"/>
      <c r="D138" s="17"/>
      <c r="E138" s="17"/>
    </row>
    <row r="139" spans="1:5">
      <c r="A139" s="59"/>
      <c r="B139" s="23"/>
      <c r="C139" s="17"/>
      <c r="D139" s="17"/>
      <c r="E139" s="17"/>
    </row>
    <row r="140" spans="1:5">
      <c r="A140" s="59"/>
      <c r="B140" s="23"/>
      <c r="C140" s="17"/>
      <c r="D140" s="17"/>
      <c r="E140" s="17"/>
    </row>
    <row r="141" spans="1:5">
      <c r="A141" s="59"/>
      <c r="B141" s="23"/>
      <c r="C141" s="17"/>
      <c r="D141" s="17"/>
      <c r="E141" s="17"/>
    </row>
    <row r="142" spans="1:5">
      <c r="A142" s="59"/>
      <c r="B142" s="23"/>
      <c r="C142" s="17"/>
      <c r="D142" s="17"/>
      <c r="E142" s="17"/>
    </row>
    <row r="143" spans="1:5">
      <c r="A143" s="59"/>
      <c r="B143" s="23"/>
      <c r="C143" s="17"/>
      <c r="D143" s="17"/>
      <c r="E143" s="17"/>
    </row>
    <row r="144" spans="1:5">
      <c r="A144" s="59"/>
      <c r="B144" s="23"/>
      <c r="C144" s="17"/>
      <c r="D144" s="17"/>
      <c r="E144" s="17"/>
    </row>
    <row r="145" spans="1:5">
      <c r="A145" s="59"/>
      <c r="B145" s="23"/>
      <c r="C145" s="17"/>
      <c r="D145" s="17"/>
      <c r="E145" s="17"/>
    </row>
    <row r="146" spans="1:5">
      <c r="A146" s="59"/>
      <c r="B146" s="23"/>
      <c r="C146" s="17"/>
      <c r="D146" s="17"/>
      <c r="E146" s="17"/>
    </row>
    <row r="147" spans="1:5">
      <c r="A147" s="59"/>
      <c r="B147" s="23"/>
      <c r="C147" s="17"/>
      <c r="D147" s="17"/>
      <c r="E147" s="17"/>
    </row>
    <row r="148" spans="1:5">
      <c r="A148" s="59"/>
      <c r="B148" s="23"/>
      <c r="C148" s="17"/>
      <c r="D148" s="17"/>
      <c r="E148" s="17"/>
    </row>
    <row r="149" spans="1:5">
      <c r="A149" s="59"/>
      <c r="B149" s="23"/>
      <c r="C149" s="17"/>
      <c r="D149" s="17"/>
      <c r="E149" s="17"/>
    </row>
    <row r="150" spans="1:5">
      <c r="A150" s="59"/>
      <c r="B150" s="23"/>
      <c r="C150" s="17"/>
      <c r="D150" s="17"/>
      <c r="E150" s="17"/>
    </row>
    <row r="151" spans="1:5">
      <c r="A151" s="59"/>
      <c r="B151" s="23"/>
      <c r="C151" s="17"/>
      <c r="D151" s="17"/>
      <c r="E151" s="17"/>
    </row>
    <row r="152" spans="1:5">
      <c r="A152" s="59"/>
      <c r="B152" s="23"/>
      <c r="C152" s="17"/>
      <c r="D152" s="17"/>
      <c r="E152" s="17"/>
    </row>
    <row r="153" spans="1:5">
      <c r="A153" s="59"/>
      <c r="B153" s="23"/>
      <c r="C153" s="17"/>
      <c r="D153" s="17"/>
      <c r="E153" s="17"/>
    </row>
    <row r="154" spans="1:5">
      <c r="A154" s="59"/>
      <c r="B154" s="23"/>
      <c r="C154" s="17"/>
      <c r="D154" s="17"/>
      <c r="E154" s="17"/>
    </row>
    <row r="155" spans="1:5">
      <c r="A155" s="59"/>
      <c r="B155" s="23"/>
      <c r="C155" s="17"/>
      <c r="D155" s="17"/>
      <c r="E155" s="17"/>
    </row>
    <row r="156" spans="1:5">
      <c r="A156" s="59"/>
      <c r="B156" s="23"/>
      <c r="C156" s="17"/>
      <c r="D156" s="17"/>
      <c r="E156" s="17"/>
    </row>
    <row r="157" spans="1:5">
      <c r="A157" s="59"/>
      <c r="B157" s="23"/>
      <c r="C157" s="17"/>
      <c r="D157" s="17"/>
      <c r="E157" s="17"/>
    </row>
    <row r="158" spans="1:5">
      <c r="A158" s="59"/>
      <c r="B158" s="23"/>
      <c r="C158" s="17"/>
      <c r="D158" s="17"/>
      <c r="E158" s="17"/>
    </row>
    <row r="159" spans="1:5">
      <c r="A159" s="59"/>
      <c r="B159" s="23"/>
      <c r="C159" s="17"/>
      <c r="D159" s="17"/>
      <c r="E159" s="17"/>
    </row>
    <row r="160" spans="1:5">
      <c r="A160" s="59"/>
      <c r="B160" s="23"/>
      <c r="C160" s="17"/>
      <c r="D160" s="17"/>
      <c r="E160" s="17"/>
    </row>
    <row r="161" spans="1:5">
      <c r="A161" s="59"/>
      <c r="B161" s="23"/>
      <c r="C161" s="17"/>
      <c r="D161" s="17"/>
      <c r="E161" s="17"/>
    </row>
    <row r="162" spans="1:5">
      <c r="A162" s="59"/>
      <c r="B162" s="23"/>
      <c r="C162" s="17"/>
      <c r="D162" s="17"/>
      <c r="E162" s="17"/>
    </row>
    <row r="163" spans="1:5">
      <c r="A163" s="59"/>
      <c r="B163" s="23"/>
      <c r="C163" s="17"/>
      <c r="D163" s="17"/>
      <c r="E163" s="17"/>
    </row>
    <row r="164" spans="1:5">
      <c r="A164" s="59"/>
      <c r="B164" s="23"/>
      <c r="C164" s="17"/>
      <c r="D164" s="17"/>
      <c r="E164" s="17"/>
    </row>
    <row r="165" spans="1:5">
      <c r="A165" s="59"/>
      <c r="B165" s="23"/>
      <c r="C165" s="17"/>
      <c r="D165" s="17"/>
      <c r="E165" s="17"/>
    </row>
    <row r="166" spans="1:5">
      <c r="A166" s="59"/>
      <c r="B166" s="23"/>
      <c r="C166" s="17"/>
      <c r="D166" s="17"/>
      <c r="E166" s="17"/>
    </row>
    <row r="167" spans="1:5">
      <c r="A167" s="59"/>
      <c r="B167" s="23"/>
      <c r="C167" s="17"/>
      <c r="D167" s="17"/>
      <c r="E167" s="17"/>
    </row>
    <row r="168" spans="1:5">
      <c r="A168" s="59"/>
      <c r="B168" s="23"/>
      <c r="C168" s="17"/>
      <c r="D168" s="17"/>
      <c r="E168" s="17"/>
    </row>
    <row r="169" spans="1:5">
      <c r="A169" s="59"/>
      <c r="B169" s="23"/>
      <c r="C169" s="17"/>
      <c r="D169" s="17"/>
      <c r="E169" s="17"/>
    </row>
    <row r="170" spans="1:5">
      <c r="A170" s="59"/>
      <c r="B170" s="23"/>
      <c r="C170" s="17"/>
      <c r="D170" s="17"/>
      <c r="E170" s="17"/>
    </row>
    <row r="171" spans="1:5">
      <c r="A171" s="59"/>
      <c r="B171" s="23"/>
      <c r="C171" s="17"/>
      <c r="D171" s="17"/>
      <c r="E171" s="17"/>
    </row>
    <row r="172" spans="1:5">
      <c r="A172" s="59"/>
      <c r="B172" s="23"/>
      <c r="C172" s="17"/>
      <c r="D172" s="17"/>
      <c r="E172" s="17"/>
    </row>
    <row r="173" spans="1:5">
      <c r="A173" s="59"/>
      <c r="B173" s="23"/>
      <c r="C173" s="17"/>
      <c r="D173" s="17"/>
      <c r="E173" s="17"/>
    </row>
    <row r="174" spans="1:5">
      <c r="A174" s="59"/>
      <c r="B174" s="23"/>
      <c r="C174" s="17"/>
      <c r="D174" s="17"/>
      <c r="E174" s="17"/>
    </row>
    <row r="175" spans="1:5">
      <c r="A175" s="59"/>
      <c r="B175" s="23"/>
      <c r="C175" s="17"/>
      <c r="D175" s="17"/>
      <c r="E175" s="17"/>
    </row>
    <row r="176" spans="1:5">
      <c r="A176" s="59"/>
      <c r="B176" s="23"/>
      <c r="C176" s="17"/>
      <c r="D176" s="17"/>
      <c r="E176" s="17"/>
    </row>
    <row r="177" spans="1:5">
      <c r="A177" s="59"/>
      <c r="B177" s="23"/>
      <c r="C177" s="17"/>
      <c r="D177" s="17"/>
      <c r="E177" s="17"/>
    </row>
    <row r="178" spans="1:5">
      <c r="A178" s="59"/>
      <c r="B178" s="23"/>
      <c r="C178" s="17"/>
      <c r="D178" s="17"/>
      <c r="E178" s="17"/>
    </row>
    <row r="179" spans="1:5">
      <c r="A179" s="59"/>
      <c r="B179" s="23"/>
      <c r="C179" s="17"/>
      <c r="D179" s="17"/>
      <c r="E179" s="17"/>
    </row>
    <row r="180" spans="1:5">
      <c r="A180" s="59"/>
      <c r="B180" s="23"/>
      <c r="C180" s="17"/>
      <c r="D180" s="17"/>
      <c r="E180" s="17"/>
    </row>
    <row r="181" spans="1:5">
      <c r="A181" s="59"/>
      <c r="B181" s="23"/>
      <c r="C181" s="17"/>
      <c r="D181" s="17"/>
      <c r="E181" s="17"/>
    </row>
    <row r="182" spans="1:5">
      <c r="A182" s="59"/>
      <c r="B182" s="23"/>
      <c r="C182" s="17"/>
      <c r="D182" s="17"/>
      <c r="E182" s="17"/>
    </row>
    <row r="183" spans="1:5">
      <c r="A183" s="59"/>
      <c r="B183" s="23"/>
      <c r="C183" s="17"/>
      <c r="D183" s="17"/>
      <c r="E183" s="17"/>
    </row>
    <row r="184" spans="1:5">
      <c r="A184" s="59"/>
      <c r="B184" s="23"/>
      <c r="C184" s="17"/>
      <c r="D184" s="17"/>
      <c r="E184" s="17"/>
    </row>
    <row r="185" spans="1:5">
      <c r="A185" s="59"/>
      <c r="B185" s="23"/>
      <c r="C185" s="17"/>
      <c r="D185" s="17"/>
      <c r="E185" s="17"/>
    </row>
    <row r="186" spans="1:5">
      <c r="A186" s="59"/>
      <c r="B186" s="23"/>
      <c r="C186" s="17"/>
      <c r="D186" s="17"/>
      <c r="E186" s="17"/>
    </row>
    <row r="187" spans="1:5">
      <c r="A187" s="59"/>
      <c r="B187" s="23"/>
      <c r="C187" s="17"/>
      <c r="D187" s="17"/>
      <c r="E187" s="17"/>
    </row>
    <row r="188" spans="1:5">
      <c r="A188" s="59"/>
      <c r="B188" s="23"/>
      <c r="C188" s="17"/>
      <c r="D188" s="17"/>
      <c r="E188" s="17"/>
    </row>
    <row r="189" spans="1:5">
      <c r="A189" s="59"/>
      <c r="B189" s="23"/>
      <c r="C189" s="17"/>
      <c r="D189" s="17"/>
      <c r="E189" s="17"/>
    </row>
    <row r="190" spans="1:5">
      <c r="A190" s="59"/>
      <c r="B190" s="23"/>
      <c r="C190" s="17"/>
      <c r="D190" s="17"/>
      <c r="E190" s="17"/>
    </row>
    <row r="191" spans="1:5">
      <c r="A191" s="59"/>
      <c r="B191" s="23"/>
      <c r="C191" s="17"/>
      <c r="D191" s="17"/>
      <c r="E191" s="17"/>
    </row>
    <row r="192" spans="1:5">
      <c r="A192" s="59"/>
      <c r="B192" s="23"/>
      <c r="C192" s="17"/>
      <c r="D192" s="17"/>
      <c r="E192" s="17"/>
    </row>
    <row r="193" spans="1:5">
      <c r="A193" s="59"/>
      <c r="B193" s="23"/>
      <c r="C193" s="17"/>
      <c r="D193" s="17"/>
      <c r="E193" s="17"/>
    </row>
    <row r="194" spans="1:5">
      <c r="A194" s="59"/>
      <c r="B194" s="23"/>
      <c r="C194" s="17"/>
      <c r="D194" s="17"/>
      <c r="E194" s="17"/>
    </row>
    <row r="195" spans="1:5">
      <c r="A195" s="59"/>
      <c r="B195" s="23"/>
      <c r="C195" s="17"/>
      <c r="D195" s="17"/>
      <c r="E195" s="17"/>
    </row>
    <row r="196" spans="1:5">
      <c r="A196" s="59"/>
      <c r="B196" s="23"/>
      <c r="C196" s="17"/>
      <c r="D196" s="17"/>
      <c r="E196" s="17"/>
    </row>
    <row r="197" spans="1:5">
      <c r="A197" s="59"/>
      <c r="B197" s="23"/>
      <c r="C197" s="17"/>
      <c r="D197" s="17"/>
      <c r="E197" s="17"/>
    </row>
    <row r="198" spans="1:5">
      <c r="A198" s="59"/>
      <c r="B198" s="23"/>
      <c r="C198" s="17"/>
      <c r="D198" s="17"/>
      <c r="E198" s="17"/>
    </row>
    <row r="199" spans="1:5">
      <c r="A199" s="59"/>
      <c r="B199" s="23"/>
      <c r="C199" s="17"/>
      <c r="D199" s="17"/>
      <c r="E199" s="17"/>
    </row>
  </sheetData>
  <mergeCells count="6">
    <mergeCell ref="A6:B6"/>
    <mergeCell ref="A1:E1"/>
    <mergeCell ref="B4:B5"/>
    <mergeCell ref="C4:E4"/>
    <mergeCell ref="A4:A5"/>
    <mergeCell ref="A3:C3"/>
  </mergeCells>
  <phoneticPr fontId="2" type="noConversion"/>
  <printOptions horizontalCentered="1"/>
  <pageMargins left="0.98425196850393704" right="0.59055118110236227" top="0.78740157480314965" bottom="0.78740157480314965" header="0.31496062992125984" footer="0.31496062992125984"/>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dimension ref="A1:E86"/>
  <sheetViews>
    <sheetView workbookViewId="0">
      <selection activeCell="K7" sqref="K7"/>
    </sheetView>
  </sheetViews>
  <sheetFormatPr defaultColWidth="9.1640625" defaultRowHeight="12.75" customHeight="1"/>
  <cols>
    <col min="1" max="1" width="13" style="30" customWidth="1"/>
    <col min="2" max="2" width="30.6640625" style="30" customWidth="1"/>
    <col min="3" max="5" width="19.1640625" style="30" customWidth="1"/>
    <col min="6" max="7" width="6.1640625" style="30" customWidth="1"/>
    <col min="8" max="16384" width="9.1640625" style="30"/>
  </cols>
  <sheetData>
    <row r="1" spans="1:5" ht="35.25" customHeight="1">
      <c r="A1" s="101" t="s">
        <v>159</v>
      </c>
      <c r="B1" s="101"/>
      <c r="C1" s="101"/>
      <c r="D1" s="101"/>
      <c r="E1" s="101"/>
    </row>
    <row r="2" spans="1:5" ht="14.25">
      <c r="A2" s="66"/>
      <c r="B2" s="46"/>
      <c r="C2" s="46"/>
      <c r="D2" s="46"/>
      <c r="E2" s="40" t="s">
        <v>96</v>
      </c>
    </row>
    <row r="3" spans="1:5" ht="14.25">
      <c r="A3" s="116" t="s">
        <v>179</v>
      </c>
      <c r="B3" s="116"/>
      <c r="C3" s="116"/>
      <c r="E3" s="40" t="s">
        <v>44</v>
      </c>
    </row>
    <row r="4" spans="1:5" ht="33" customHeight="1">
      <c r="A4" s="130" t="s">
        <v>93</v>
      </c>
      <c r="B4" s="131"/>
      <c r="C4" s="132" t="s">
        <v>160</v>
      </c>
      <c r="D4" s="133"/>
      <c r="E4" s="134"/>
    </row>
    <row r="5" spans="1:5" ht="20.25" customHeight="1">
      <c r="A5" s="47" t="s">
        <v>20</v>
      </c>
      <c r="B5" s="47" t="s">
        <v>34</v>
      </c>
      <c r="C5" s="47" t="s">
        <v>36</v>
      </c>
      <c r="D5" s="47" t="s">
        <v>81</v>
      </c>
      <c r="E5" s="47" t="s">
        <v>82</v>
      </c>
    </row>
    <row r="6" spans="1:5" ht="17.25" customHeight="1">
      <c r="A6" s="128" t="s">
        <v>92</v>
      </c>
      <c r="B6" s="129"/>
      <c r="C6" s="61">
        <f>D6+E6</f>
        <v>1223.06</v>
      </c>
      <c r="D6" s="62">
        <f>D7+D20+D23</f>
        <v>956.64</v>
      </c>
      <c r="E6" s="62">
        <f>E7+E20+E23</f>
        <v>266.42</v>
      </c>
    </row>
    <row r="7" spans="1:5" ht="17.25" customHeight="1">
      <c r="A7" s="97" t="s">
        <v>330</v>
      </c>
      <c r="B7" s="95" t="s">
        <v>83</v>
      </c>
      <c r="C7" s="61">
        <f t="shared" ref="C7:C36" si="0">D7+E7</f>
        <v>914.53</v>
      </c>
      <c r="D7" s="62">
        <v>914.53</v>
      </c>
      <c r="E7" s="62">
        <v>0</v>
      </c>
    </row>
    <row r="8" spans="1:5" ht="17.25" customHeight="1">
      <c r="A8" s="97" t="s">
        <v>331</v>
      </c>
      <c r="B8" s="95" t="s">
        <v>84</v>
      </c>
      <c r="C8" s="61">
        <f t="shared" si="0"/>
        <v>260.02</v>
      </c>
      <c r="D8" s="62">
        <v>260.02</v>
      </c>
      <c r="E8" s="62">
        <v>0</v>
      </c>
    </row>
    <row r="9" spans="1:5" ht="17.25" customHeight="1">
      <c r="A9" s="97" t="s">
        <v>332</v>
      </c>
      <c r="B9" s="95" t="s">
        <v>85</v>
      </c>
      <c r="C9" s="61">
        <f t="shared" si="0"/>
        <v>185.93</v>
      </c>
      <c r="D9" s="62">
        <v>185.93</v>
      </c>
      <c r="E9" s="62">
        <v>0</v>
      </c>
    </row>
    <row r="10" spans="1:5" ht="17.25" customHeight="1">
      <c r="A10" s="98" t="s">
        <v>360</v>
      </c>
      <c r="B10" s="95" t="s">
        <v>361</v>
      </c>
      <c r="C10" s="61">
        <f t="shared" si="0"/>
        <v>39.42</v>
      </c>
      <c r="D10" s="62">
        <v>39.42</v>
      </c>
      <c r="E10" s="62">
        <v>0</v>
      </c>
    </row>
    <row r="11" spans="1:5" ht="17.25" customHeight="1">
      <c r="A11" s="97" t="s">
        <v>362</v>
      </c>
      <c r="B11" s="95" t="s">
        <v>363</v>
      </c>
      <c r="C11" s="61">
        <f t="shared" si="0"/>
        <v>58.49</v>
      </c>
      <c r="D11" s="62">
        <v>58.49</v>
      </c>
      <c r="E11" s="62">
        <v>0</v>
      </c>
    </row>
    <row r="12" spans="1:5" ht="17.25" customHeight="1">
      <c r="A12" s="97" t="s">
        <v>333</v>
      </c>
      <c r="B12" s="95" t="s">
        <v>334</v>
      </c>
      <c r="C12" s="61">
        <f t="shared" si="0"/>
        <v>32.97</v>
      </c>
      <c r="D12" s="62">
        <v>32.97</v>
      </c>
      <c r="E12" s="62">
        <v>0</v>
      </c>
    </row>
    <row r="13" spans="1:5" ht="17.25" customHeight="1">
      <c r="A13" s="97" t="s">
        <v>335</v>
      </c>
      <c r="B13" s="95" t="s">
        <v>336</v>
      </c>
      <c r="C13" s="61">
        <f t="shared" si="0"/>
        <v>38.54</v>
      </c>
      <c r="D13" s="62">
        <v>38.54</v>
      </c>
      <c r="E13" s="62">
        <v>0</v>
      </c>
    </row>
    <row r="14" spans="1:5" ht="17.25" customHeight="1">
      <c r="A14" s="98" t="s">
        <v>364</v>
      </c>
      <c r="B14" s="95" t="s">
        <v>365</v>
      </c>
      <c r="C14" s="61">
        <f t="shared" si="0"/>
        <v>46.57</v>
      </c>
      <c r="D14" s="62">
        <v>46.57</v>
      </c>
      <c r="E14" s="62">
        <v>0</v>
      </c>
    </row>
    <row r="15" spans="1:5" ht="17.25" customHeight="1">
      <c r="A15" s="98" t="s">
        <v>366</v>
      </c>
      <c r="B15" s="95" t="s">
        <v>367</v>
      </c>
      <c r="C15" s="61">
        <f t="shared" si="0"/>
        <v>8</v>
      </c>
      <c r="D15" s="62">
        <v>8</v>
      </c>
      <c r="E15" s="62">
        <v>0</v>
      </c>
    </row>
    <row r="16" spans="1:5" ht="17.25" customHeight="1">
      <c r="A16" s="98" t="s">
        <v>368</v>
      </c>
      <c r="B16" s="95" t="s">
        <v>369</v>
      </c>
      <c r="C16" s="61">
        <f t="shared" si="0"/>
        <v>5.3</v>
      </c>
      <c r="D16" s="62">
        <v>5.3</v>
      </c>
      <c r="E16" s="62">
        <v>0</v>
      </c>
    </row>
    <row r="17" spans="1:5" ht="17.25" customHeight="1">
      <c r="A17" s="98" t="s">
        <v>370</v>
      </c>
      <c r="B17" s="95" t="s">
        <v>371</v>
      </c>
      <c r="C17" s="61">
        <f t="shared" si="0"/>
        <v>57.8</v>
      </c>
      <c r="D17" s="62">
        <v>57.8</v>
      </c>
      <c r="E17" s="62">
        <v>0</v>
      </c>
    </row>
    <row r="18" spans="1:5" ht="17.25" customHeight="1">
      <c r="A18" s="98" t="s">
        <v>372</v>
      </c>
      <c r="B18" s="95" t="s">
        <v>373</v>
      </c>
      <c r="C18" s="61">
        <f t="shared" si="0"/>
        <v>2.56</v>
      </c>
      <c r="D18" s="62">
        <v>2.56</v>
      </c>
      <c r="E18" s="62">
        <v>0</v>
      </c>
    </row>
    <row r="19" spans="1:5" ht="17.25" customHeight="1">
      <c r="A19" s="97" t="s">
        <v>337</v>
      </c>
      <c r="B19" s="95" t="s">
        <v>338</v>
      </c>
      <c r="C19" s="61">
        <f t="shared" si="0"/>
        <v>178.92</v>
      </c>
      <c r="D19" s="62">
        <v>178.92</v>
      </c>
      <c r="E19" s="62">
        <v>0</v>
      </c>
    </row>
    <row r="20" spans="1:5" ht="17.25" customHeight="1">
      <c r="A20" s="97" t="s">
        <v>339</v>
      </c>
      <c r="B20" s="95" t="s">
        <v>91</v>
      </c>
      <c r="C20" s="61">
        <f t="shared" si="0"/>
        <v>42.11</v>
      </c>
      <c r="D20" s="62">
        <f>SUM(D21:D22)</f>
        <v>42.11</v>
      </c>
      <c r="E20" s="62">
        <f>SUM(E21:E22)</f>
        <v>0</v>
      </c>
    </row>
    <row r="21" spans="1:5" ht="17.25" customHeight="1">
      <c r="A21" s="97" t="s">
        <v>374</v>
      </c>
      <c r="B21" s="95" t="s">
        <v>375</v>
      </c>
      <c r="C21" s="61">
        <f t="shared" si="0"/>
        <v>38.11</v>
      </c>
      <c r="D21" s="62">
        <v>38.11</v>
      </c>
      <c r="E21" s="62">
        <v>0</v>
      </c>
    </row>
    <row r="22" spans="1:5" ht="17.25" customHeight="1">
      <c r="A22" s="97" t="s">
        <v>340</v>
      </c>
      <c r="B22" s="95" t="s">
        <v>376</v>
      </c>
      <c r="C22" s="61">
        <f t="shared" si="0"/>
        <v>4</v>
      </c>
      <c r="D22" s="62">
        <v>4</v>
      </c>
      <c r="E22" s="62">
        <v>0</v>
      </c>
    </row>
    <row r="23" spans="1:5" ht="17.25" customHeight="1">
      <c r="A23" s="97" t="s">
        <v>341</v>
      </c>
      <c r="B23" s="95" t="s">
        <v>86</v>
      </c>
      <c r="C23" s="61">
        <f t="shared" si="0"/>
        <v>266.42</v>
      </c>
      <c r="D23" s="62">
        <f>SUM(D24:D36)</f>
        <v>0</v>
      </c>
      <c r="E23" s="62">
        <f>SUM(E24:E36)</f>
        <v>266.42</v>
      </c>
    </row>
    <row r="24" spans="1:5" ht="17.25" customHeight="1">
      <c r="A24" s="97" t="s">
        <v>342</v>
      </c>
      <c r="B24" s="95" t="s">
        <v>87</v>
      </c>
      <c r="C24" s="61">
        <f t="shared" si="0"/>
        <v>93.84</v>
      </c>
      <c r="D24" s="62">
        <v>0</v>
      </c>
      <c r="E24" s="62">
        <v>93.84</v>
      </c>
    </row>
    <row r="25" spans="1:5" ht="17.25" customHeight="1">
      <c r="A25" s="97" t="s">
        <v>343</v>
      </c>
      <c r="B25" s="95" t="s">
        <v>88</v>
      </c>
      <c r="C25" s="61">
        <f t="shared" si="0"/>
        <v>4.59</v>
      </c>
      <c r="D25" s="62">
        <v>0</v>
      </c>
      <c r="E25" s="62">
        <v>4.59</v>
      </c>
    </row>
    <row r="26" spans="1:5" ht="17.25" customHeight="1">
      <c r="A26" s="97" t="s">
        <v>344</v>
      </c>
      <c r="B26" s="95" t="s">
        <v>89</v>
      </c>
      <c r="C26" s="61">
        <f t="shared" si="0"/>
        <v>18.09</v>
      </c>
      <c r="D26" s="62">
        <v>0</v>
      </c>
      <c r="E26" s="62">
        <v>18.09</v>
      </c>
    </row>
    <row r="27" spans="1:5" ht="17.25" customHeight="1">
      <c r="A27" s="97" t="s">
        <v>345</v>
      </c>
      <c r="B27" s="95" t="s">
        <v>90</v>
      </c>
      <c r="C27" s="61">
        <f t="shared" si="0"/>
        <v>26.87</v>
      </c>
      <c r="D27" s="62">
        <v>0</v>
      </c>
      <c r="E27" s="62">
        <v>26.87</v>
      </c>
    </row>
    <row r="28" spans="1:5" ht="17.25" customHeight="1">
      <c r="A28" s="97" t="s">
        <v>346</v>
      </c>
      <c r="B28" s="95" t="s">
        <v>347</v>
      </c>
      <c r="C28" s="61">
        <f t="shared" si="0"/>
        <v>4.87</v>
      </c>
      <c r="D28" s="62">
        <v>0</v>
      </c>
      <c r="E28" s="62">
        <v>4.87</v>
      </c>
    </row>
    <row r="29" spans="1:5" ht="17.25" customHeight="1">
      <c r="A29" s="98" t="s">
        <v>377</v>
      </c>
      <c r="B29" s="95" t="s">
        <v>378</v>
      </c>
      <c r="C29" s="61">
        <f t="shared" si="0"/>
        <v>1.96</v>
      </c>
      <c r="D29" s="62">
        <v>0</v>
      </c>
      <c r="E29" s="62">
        <v>1.96</v>
      </c>
    </row>
    <row r="30" spans="1:5" ht="17.25" customHeight="1">
      <c r="A30" s="97" t="s">
        <v>348</v>
      </c>
      <c r="B30" s="95" t="s">
        <v>349</v>
      </c>
      <c r="C30" s="61">
        <f t="shared" si="0"/>
        <v>12.7</v>
      </c>
      <c r="D30" s="62">
        <v>0</v>
      </c>
      <c r="E30" s="62">
        <v>12.7</v>
      </c>
    </row>
    <row r="31" spans="1:5" ht="17.25" customHeight="1">
      <c r="A31" s="97" t="s">
        <v>350</v>
      </c>
      <c r="B31" s="95" t="s">
        <v>351</v>
      </c>
      <c r="C31" s="61">
        <f t="shared" si="0"/>
        <v>0.6</v>
      </c>
      <c r="D31" s="62">
        <v>0</v>
      </c>
      <c r="E31" s="62">
        <v>0.6</v>
      </c>
    </row>
    <row r="32" spans="1:5" ht="17.25" customHeight="1">
      <c r="A32" s="97" t="s">
        <v>352</v>
      </c>
      <c r="B32" s="95" t="s">
        <v>353</v>
      </c>
      <c r="C32" s="61">
        <f t="shared" si="0"/>
        <v>0.08</v>
      </c>
      <c r="D32" s="62">
        <v>0</v>
      </c>
      <c r="E32" s="62">
        <v>0.08</v>
      </c>
    </row>
    <row r="33" spans="1:5" ht="17.25" customHeight="1">
      <c r="A33" s="97" t="s">
        <v>354</v>
      </c>
      <c r="B33" s="95" t="s">
        <v>355</v>
      </c>
      <c r="C33" s="61">
        <f t="shared" si="0"/>
        <v>8.66</v>
      </c>
      <c r="D33" s="62">
        <v>0</v>
      </c>
      <c r="E33" s="62">
        <v>8.66</v>
      </c>
    </row>
    <row r="34" spans="1:5" ht="17.25" customHeight="1">
      <c r="A34" s="98" t="s">
        <v>379</v>
      </c>
      <c r="B34" s="95" t="s">
        <v>380</v>
      </c>
      <c r="C34" s="61">
        <f t="shared" si="0"/>
        <v>41.78</v>
      </c>
      <c r="D34" s="62">
        <v>0</v>
      </c>
      <c r="E34" s="62">
        <v>41.78</v>
      </c>
    </row>
    <row r="35" spans="1:5" ht="17.25" customHeight="1">
      <c r="A35" s="97" t="s">
        <v>356</v>
      </c>
      <c r="B35" s="95" t="s">
        <v>357</v>
      </c>
      <c r="C35" s="61">
        <f t="shared" si="0"/>
        <v>44.38</v>
      </c>
      <c r="D35" s="62">
        <v>0</v>
      </c>
      <c r="E35" s="62">
        <v>44.38</v>
      </c>
    </row>
    <row r="36" spans="1:5" ht="17.25" customHeight="1">
      <c r="A36" s="97" t="s">
        <v>358</v>
      </c>
      <c r="B36" s="95" t="s">
        <v>359</v>
      </c>
      <c r="C36" s="61">
        <f t="shared" si="0"/>
        <v>8</v>
      </c>
      <c r="D36" s="62">
        <v>0</v>
      </c>
      <c r="E36" s="62">
        <v>8</v>
      </c>
    </row>
    <row r="37" spans="1:5" ht="27" customHeight="1">
      <c r="A37" s="127" t="s">
        <v>136</v>
      </c>
      <c r="B37" s="127"/>
      <c r="C37" s="127"/>
      <c r="D37" s="127"/>
      <c r="E37" s="127"/>
    </row>
    <row r="38" spans="1:5" ht="21" customHeight="1">
      <c r="A38" s="117" t="s">
        <v>132</v>
      </c>
      <c r="B38" s="117"/>
      <c r="C38" s="117"/>
      <c r="D38" s="117"/>
      <c r="E38" s="117"/>
    </row>
    <row r="39" spans="1:5" ht="21" customHeight="1">
      <c r="C39" s="55"/>
      <c r="D39" s="55"/>
      <c r="E39" s="55"/>
    </row>
    <row r="40" spans="1:5" ht="21" customHeight="1">
      <c r="C40" s="55"/>
      <c r="D40" s="55"/>
      <c r="E40" s="55"/>
    </row>
    <row r="41" spans="1:5" ht="21" customHeight="1">
      <c r="C41" s="55"/>
      <c r="D41" s="55"/>
      <c r="E41" s="55"/>
    </row>
    <row r="42" spans="1:5" ht="21" customHeight="1">
      <c r="C42" s="55"/>
      <c r="D42" s="55"/>
      <c r="E42" s="55"/>
    </row>
    <row r="43" spans="1:5" ht="21" customHeight="1">
      <c r="C43" s="55"/>
      <c r="D43" s="55"/>
      <c r="E43" s="55"/>
    </row>
    <row r="44" spans="1:5" ht="21" customHeight="1">
      <c r="C44" s="55"/>
      <c r="D44" s="55"/>
      <c r="E44" s="55"/>
    </row>
    <row r="45" spans="1:5" ht="12.75" customHeight="1">
      <c r="C45" s="55"/>
      <c r="D45" s="55"/>
      <c r="E45" s="55"/>
    </row>
    <row r="46" spans="1:5" ht="12.75" customHeight="1">
      <c r="C46" s="55"/>
      <c r="D46" s="55"/>
      <c r="E46" s="55"/>
    </row>
    <row r="47" spans="1:5" ht="12.75" customHeight="1">
      <c r="C47" s="55"/>
      <c r="D47" s="55"/>
      <c r="E47" s="55"/>
    </row>
    <row r="48" spans="1:5" ht="12.75" customHeight="1">
      <c r="C48" s="55"/>
      <c r="D48" s="55"/>
      <c r="E48" s="55"/>
    </row>
    <row r="49" spans="3:5" ht="12.75" customHeight="1">
      <c r="C49" s="55"/>
      <c r="D49" s="55"/>
      <c r="E49" s="55"/>
    </row>
    <row r="50" spans="3:5" ht="12.75" customHeight="1">
      <c r="C50" s="55"/>
      <c r="D50" s="55"/>
      <c r="E50" s="55"/>
    </row>
    <row r="51" spans="3:5" ht="12.75" customHeight="1">
      <c r="C51" s="55"/>
      <c r="D51" s="55"/>
      <c r="E51" s="55"/>
    </row>
    <row r="52" spans="3:5" ht="12.75" customHeight="1">
      <c r="C52" s="55"/>
      <c r="D52" s="55"/>
      <c r="E52" s="55"/>
    </row>
    <row r="53" spans="3:5" ht="12.75" customHeight="1">
      <c r="C53" s="55"/>
      <c r="D53" s="55"/>
      <c r="E53" s="55"/>
    </row>
    <row r="54" spans="3:5" ht="12.75" customHeight="1">
      <c r="C54" s="55"/>
      <c r="D54" s="55"/>
      <c r="E54" s="55"/>
    </row>
    <row r="55" spans="3:5" ht="12.75" customHeight="1">
      <c r="C55" s="55"/>
      <c r="D55" s="55"/>
      <c r="E55" s="55"/>
    </row>
    <row r="56" spans="3:5" ht="12.75" customHeight="1">
      <c r="C56" s="55"/>
      <c r="D56" s="55"/>
      <c r="E56" s="55"/>
    </row>
    <row r="57" spans="3:5" ht="12.75" customHeight="1">
      <c r="C57" s="55"/>
      <c r="D57" s="55"/>
      <c r="E57" s="55"/>
    </row>
    <row r="58" spans="3:5" ht="12.75" customHeight="1">
      <c r="C58" s="55"/>
      <c r="D58" s="55"/>
      <c r="E58" s="55"/>
    </row>
    <row r="59" spans="3:5" ht="12.75" customHeight="1">
      <c r="C59" s="55"/>
      <c r="D59" s="55"/>
      <c r="E59" s="55"/>
    </row>
    <row r="60" spans="3:5" ht="12.75" customHeight="1">
      <c r="C60" s="55"/>
      <c r="D60" s="55"/>
      <c r="E60" s="55"/>
    </row>
    <row r="61" spans="3:5" ht="12.75" customHeight="1">
      <c r="C61" s="55"/>
      <c r="D61" s="55"/>
      <c r="E61" s="55"/>
    </row>
    <row r="62" spans="3:5" ht="12.75" customHeight="1">
      <c r="C62" s="55"/>
      <c r="D62" s="55"/>
      <c r="E62" s="55"/>
    </row>
    <row r="63" spans="3:5" ht="12.75" customHeight="1">
      <c r="C63" s="55"/>
      <c r="D63" s="55"/>
      <c r="E63" s="55"/>
    </row>
    <row r="64" spans="3:5" ht="12.75" customHeight="1">
      <c r="C64" s="55"/>
      <c r="D64" s="55"/>
      <c r="E64" s="55"/>
    </row>
    <row r="65" spans="3:5" ht="12.75" customHeight="1">
      <c r="C65" s="55"/>
      <c r="D65" s="55"/>
      <c r="E65" s="55"/>
    </row>
    <row r="66" spans="3:5" ht="12.75" customHeight="1">
      <c r="C66" s="55"/>
      <c r="D66" s="55"/>
      <c r="E66" s="55"/>
    </row>
    <row r="67" spans="3:5" ht="12.75" customHeight="1">
      <c r="C67" s="55"/>
      <c r="D67" s="55"/>
      <c r="E67" s="55"/>
    </row>
    <row r="68" spans="3:5" ht="12.75" customHeight="1">
      <c r="C68" s="55"/>
      <c r="D68" s="55"/>
      <c r="E68" s="55"/>
    </row>
    <row r="69" spans="3:5" ht="12.75" customHeight="1">
      <c r="C69" s="55"/>
      <c r="D69" s="55"/>
      <c r="E69" s="55"/>
    </row>
    <row r="70" spans="3:5" ht="12.75" customHeight="1">
      <c r="C70" s="55"/>
      <c r="D70" s="55"/>
      <c r="E70" s="55"/>
    </row>
    <row r="71" spans="3:5" ht="12.75" customHeight="1">
      <c r="C71" s="55"/>
      <c r="D71" s="55"/>
      <c r="E71" s="55"/>
    </row>
    <row r="72" spans="3:5" ht="12.75" customHeight="1">
      <c r="C72" s="55"/>
      <c r="D72" s="55"/>
      <c r="E72" s="55"/>
    </row>
    <row r="73" spans="3:5" ht="12.75" customHeight="1">
      <c r="C73" s="55"/>
      <c r="D73" s="55"/>
      <c r="E73" s="55"/>
    </row>
    <row r="74" spans="3:5" ht="12.75" customHeight="1">
      <c r="C74" s="55"/>
      <c r="D74" s="55"/>
      <c r="E74" s="55"/>
    </row>
    <row r="75" spans="3:5" ht="12.75" customHeight="1">
      <c r="C75" s="55"/>
      <c r="D75" s="55"/>
      <c r="E75" s="55"/>
    </row>
    <row r="76" spans="3:5" ht="12.75" customHeight="1">
      <c r="C76" s="55"/>
      <c r="D76" s="55"/>
      <c r="E76" s="55"/>
    </row>
    <row r="77" spans="3:5" ht="12.75" customHeight="1">
      <c r="C77" s="55"/>
      <c r="D77" s="55"/>
      <c r="E77" s="55"/>
    </row>
    <row r="78" spans="3:5" ht="12.75" customHeight="1">
      <c r="C78" s="55"/>
      <c r="D78" s="55"/>
      <c r="E78" s="55"/>
    </row>
    <row r="79" spans="3:5" ht="12.75" customHeight="1">
      <c r="C79" s="55"/>
      <c r="D79" s="55"/>
      <c r="E79" s="55"/>
    </row>
    <row r="80" spans="3:5" ht="12.75" customHeight="1">
      <c r="C80" s="55"/>
      <c r="D80" s="55"/>
      <c r="E80" s="55"/>
    </row>
    <row r="81" spans="3:5" ht="12.75" customHeight="1">
      <c r="C81" s="55"/>
      <c r="D81" s="55"/>
      <c r="E81" s="55"/>
    </row>
    <row r="82" spans="3:5" ht="12.75" customHeight="1">
      <c r="C82" s="55"/>
      <c r="D82" s="55"/>
      <c r="E82" s="55"/>
    </row>
    <row r="83" spans="3:5" ht="12.75" customHeight="1">
      <c r="C83" s="55"/>
      <c r="D83" s="55"/>
      <c r="E83" s="55"/>
    </row>
    <row r="84" spans="3:5" ht="12.75" customHeight="1">
      <c r="C84" s="55"/>
      <c r="D84" s="55"/>
      <c r="E84" s="55"/>
    </row>
    <row r="85" spans="3:5" ht="12.75" customHeight="1">
      <c r="C85" s="55"/>
      <c r="D85" s="55"/>
      <c r="E85" s="55"/>
    </row>
    <row r="86" spans="3:5" ht="12.75" customHeight="1">
      <c r="C86" s="55"/>
      <c r="D86" s="55"/>
      <c r="E86" s="55"/>
    </row>
  </sheetData>
  <mergeCells count="7">
    <mergeCell ref="A1:E1"/>
    <mergeCell ref="A37:E37"/>
    <mergeCell ref="A38:E38"/>
    <mergeCell ref="A6:B6"/>
    <mergeCell ref="A4:B4"/>
    <mergeCell ref="C4:E4"/>
    <mergeCell ref="A3:C3"/>
  </mergeCells>
  <phoneticPr fontId="2" type="noConversion"/>
  <printOptions horizontalCentered="1"/>
  <pageMargins left="0.78740157480314965" right="0.59055118110236227" top="0.59055118110236227" bottom="0.59055118110236227" header="0.31496062992125984" footer="0.31496062992125984"/>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dimension ref="A1:J183"/>
  <sheetViews>
    <sheetView workbookViewId="0">
      <selection activeCell="A3" sqref="A3:C3"/>
    </sheetView>
  </sheetViews>
  <sheetFormatPr defaultColWidth="7.6640625" defaultRowHeight="14.25"/>
  <cols>
    <col min="1" max="1" width="13" style="52" customWidth="1"/>
    <col min="2" max="2" width="43.33203125" style="28" customWidth="1"/>
    <col min="3" max="4" width="14.83203125" style="28" customWidth="1"/>
    <col min="5" max="5" width="15.33203125" style="29" customWidth="1"/>
    <col min="6" max="6" width="14.6640625" style="29" customWidth="1"/>
    <col min="7" max="7" width="16" style="29" customWidth="1"/>
    <col min="8" max="8" width="14.5" style="28" customWidth="1"/>
    <col min="9" max="255" width="9.33203125" style="28" customWidth="1"/>
    <col min="256" max="16384" width="7.6640625" style="28"/>
  </cols>
  <sheetData>
    <row r="1" spans="1:10" ht="25.5">
      <c r="A1" s="101" t="s">
        <v>157</v>
      </c>
      <c r="B1" s="101"/>
      <c r="C1" s="101"/>
      <c r="D1" s="101"/>
      <c r="E1" s="101"/>
      <c r="F1" s="101"/>
      <c r="G1" s="101"/>
      <c r="H1" s="101"/>
    </row>
    <row r="2" spans="1:10" ht="15" customHeight="1">
      <c r="A2" s="66"/>
      <c r="B2" s="71"/>
      <c r="C2" s="71"/>
      <c r="D2" s="71"/>
      <c r="E2" s="71"/>
      <c r="F2" s="72"/>
      <c r="G2" s="69"/>
      <c r="H2" s="69" t="s">
        <v>97</v>
      </c>
    </row>
    <row r="3" spans="1:10" ht="15" customHeight="1">
      <c r="A3" s="116" t="s">
        <v>178</v>
      </c>
      <c r="B3" s="116"/>
      <c r="C3" s="116"/>
      <c r="D3" s="73"/>
      <c r="E3" s="72"/>
      <c r="F3" s="72"/>
      <c r="G3" s="72"/>
      <c r="H3" s="69" t="s">
        <v>19</v>
      </c>
    </row>
    <row r="4" spans="1:10" ht="20.25" customHeight="1">
      <c r="A4" s="138" t="s">
        <v>74</v>
      </c>
      <c r="B4" s="136" t="s">
        <v>76</v>
      </c>
      <c r="C4" s="136" t="s">
        <v>77</v>
      </c>
      <c r="D4" s="137" t="s">
        <v>78</v>
      </c>
      <c r="E4" s="137" t="s">
        <v>79</v>
      </c>
      <c r="F4" s="137"/>
      <c r="G4" s="137"/>
      <c r="H4" s="137" t="s">
        <v>80</v>
      </c>
    </row>
    <row r="5" spans="1:10" ht="20.25" customHeight="1">
      <c r="A5" s="139"/>
      <c r="B5" s="136"/>
      <c r="C5" s="136"/>
      <c r="D5" s="137"/>
      <c r="E5" s="65" t="s">
        <v>21</v>
      </c>
      <c r="F5" s="45" t="s">
        <v>22</v>
      </c>
      <c r="G5" s="65" t="s">
        <v>23</v>
      </c>
      <c r="H5" s="137"/>
    </row>
    <row r="6" spans="1:10" ht="21" customHeight="1">
      <c r="A6" s="135" t="s">
        <v>21</v>
      </c>
      <c r="B6" s="135"/>
      <c r="C6" s="51">
        <v>4.59</v>
      </c>
      <c r="D6" s="51">
        <v>157.44</v>
      </c>
      <c r="E6" s="51">
        <v>124.74</v>
      </c>
      <c r="F6" s="51">
        <v>0</v>
      </c>
      <c r="G6" s="51">
        <v>124.74</v>
      </c>
      <c r="H6" s="51">
        <v>37.29</v>
      </c>
    </row>
    <row r="7" spans="1:10" ht="21" customHeight="1">
      <c r="A7" s="94" t="s">
        <v>280</v>
      </c>
      <c r="B7" s="95" t="s">
        <v>281</v>
      </c>
      <c r="C7" s="51">
        <v>4.59</v>
      </c>
      <c r="D7" s="51">
        <v>157.44</v>
      </c>
      <c r="E7" s="51">
        <v>121.74</v>
      </c>
      <c r="F7" s="51">
        <v>0</v>
      </c>
      <c r="G7" s="51">
        <v>124.74</v>
      </c>
      <c r="H7" s="51">
        <v>37.29</v>
      </c>
    </row>
    <row r="8" spans="1:10" ht="21" customHeight="1">
      <c r="A8" s="94" t="s">
        <v>282</v>
      </c>
      <c r="B8" s="95" t="s">
        <v>283</v>
      </c>
      <c r="C8" s="51">
        <f t="shared" ref="C8:H8" si="0">SUM(C9:C11)</f>
        <v>4.59</v>
      </c>
      <c r="D8" s="51">
        <f t="shared" si="0"/>
        <v>157.44</v>
      </c>
      <c r="E8" s="51">
        <f t="shared" si="0"/>
        <v>124.74</v>
      </c>
      <c r="F8" s="51">
        <f t="shared" si="0"/>
        <v>0</v>
      </c>
      <c r="G8" s="51">
        <f t="shared" si="0"/>
        <v>124.74</v>
      </c>
      <c r="H8" s="51">
        <f t="shared" si="0"/>
        <v>37.29</v>
      </c>
    </row>
    <row r="9" spans="1:10" ht="21" customHeight="1">
      <c r="A9" s="95">
        <v>2296002</v>
      </c>
      <c r="B9" s="95" t="s">
        <v>326</v>
      </c>
      <c r="C9" s="51">
        <v>0</v>
      </c>
      <c r="D9" s="51">
        <v>1</v>
      </c>
      <c r="E9" s="51">
        <f>F9+G9</f>
        <v>1</v>
      </c>
      <c r="F9" s="51">
        <v>0</v>
      </c>
      <c r="G9" s="51">
        <v>1</v>
      </c>
      <c r="H9" s="51">
        <v>0</v>
      </c>
    </row>
    <row r="10" spans="1:10" ht="21" customHeight="1">
      <c r="A10" s="95">
        <v>2296004</v>
      </c>
      <c r="B10" s="95" t="s">
        <v>327</v>
      </c>
      <c r="C10" s="51">
        <v>0</v>
      </c>
      <c r="D10" s="51">
        <v>5</v>
      </c>
      <c r="E10" s="51">
        <f>F10+G10</f>
        <v>5</v>
      </c>
      <c r="F10" s="51">
        <v>0</v>
      </c>
      <c r="G10" s="51">
        <v>5</v>
      </c>
      <c r="H10" s="51">
        <v>0</v>
      </c>
    </row>
    <row r="11" spans="1:10" ht="21" customHeight="1">
      <c r="A11" s="94" t="s">
        <v>284</v>
      </c>
      <c r="B11" s="95" t="s">
        <v>285</v>
      </c>
      <c r="C11" s="51">
        <v>4.59</v>
      </c>
      <c r="D11" s="51">
        <v>151.44</v>
      </c>
      <c r="E11" s="51">
        <f>F11+G11</f>
        <v>118.74</v>
      </c>
      <c r="F11" s="51">
        <v>0</v>
      </c>
      <c r="G11" s="51">
        <v>118.74</v>
      </c>
      <c r="H11" s="51">
        <v>37.29</v>
      </c>
    </row>
    <row r="12" spans="1:10" ht="21" customHeight="1">
      <c r="A12" s="63" t="s">
        <v>137</v>
      </c>
      <c r="B12" s="79"/>
      <c r="C12" s="79"/>
      <c r="D12" s="79"/>
      <c r="E12" s="79"/>
      <c r="F12" s="79"/>
      <c r="G12" s="79"/>
      <c r="H12" s="79"/>
    </row>
    <row r="13" spans="1:10" ht="21" customHeight="1">
      <c r="A13" s="58" t="s">
        <v>150</v>
      </c>
      <c r="B13" s="79"/>
      <c r="C13" s="79"/>
      <c r="D13" s="79"/>
      <c r="E13" s="79"/>
      <c r="F13" s="79"/>
      <c r="G13" s="79"/>
      <c r="H13" s="79"/>
      <c r="I13" s="64"/>
      <c r="J13" s="64"/>
    </row>
    <row r="14" spans="1:10" ht="21" customHeight="1">
      <c r="E14" s="28"/>
      <c r="F14" s="28"/>
      <c r="G14" s="28"/>
    </row>
    <row r="15" spans="1:10" ht="21" customHeight="1">
      <c r="E15" s="28"/>
      <c r="F15" s="28"/>
      <c r="G15" s="28"/>
    </row>
    <row r="16" spans="1:10" ht="21" customHeight="1">
      <c r="E16" s="28"/>
      <c r="F16" s="28"/>
      <c r="G16" s="28"/>
    </row>
    <row r="17" spans="5:7" ht="21" customHeight="1">
      <c r="E17" s="28"/>
      <c r="F17" s="28"/>
      <c r="G17" s="28"/>
    </row>
    <row r="18" spans="5:7" ht="21" customHeight="1">
      <c r="E18" s="28"/>
      <c r="F18" s="28"/>
      <c r="G18" s="28"/>
    </row>
    <row r="19" spans="5:7" ht="21" customHeight="1">
      <c r="E19" s="28"/>
      <c r="F19" s="28"/>
      <c r="G19" s="28"/>
    </row>
    <row r="20" spans="5:7" ht="21" customHeight="1">
      <c r="E20" s="28"/>
      <c r="F20" s="28"/>
      <c r="G20" s="28"/>
    </row>
    <row r="21" spans="5:7" ht="21" customHeight="1">
      <c r="E21" s="28"/>
      <c r="F21" s="28"/>
      <c r="G21" s="28"/>
    </row>
    <row r="22" spans="5:7" ht="21" customHeight="1">
      <c r="E22" s="28"/>
      <c r="F22" s="28"/>
      <c r="G22" s="28"/>
    </row>
    <row r="23" spans="5:7" ht="21" customHeight="1">
      <c r="E23" s="28"/>
      <c r="F23" s="28"/>
      <c r="G23" s="28"/>
    </row>
    <row r="24" spans="5:7" ht="21" customHeight="1">
      <c r="E24" s="28"/>
      <c r="F24" s="28"/>
      <c r="G24" s="28"/>
    </row>
    <row r="25" spans="5:7" ht="21" customHeight="1">
      <c r="E25" s="28"/>
      <c r="F25" s="28"/>
      <c r="G25" s="28"/>
    </row>
    <row r="26" spans="5:7" ht="21" customHeight="1">
      <c r="E26" s="28"/>
      <c r="F26" s="28"/>
      <c r="G26" s="28"/>
    </row>
    <row r="27" spans="5:7" ht="21" customHeight="1">
      <c r="E27" s="28"/>
      <c r="F27" s="28"/>
      <c r="G27" s="28"/>
    </row>
    <row r="28" spans="5:7" ht="21" customHeight="1">
      <c r="E28" s="28"/>
      <c r="F28" s="28"/>
      <c r="G28" s="28"/>
    </row>
    <row r="29" spans="5:7">
      <c r="E29" s="28"/>
      <c r="F29" s="28"/>
      <c r="G29" s="28"/>
    </row>
    <row r="30" spans="5:7">
      <c r="E30" s="28"/>
      <c r="F30" s="28"/>
      <c r="G30" s="28"/>
    </row>
    <row r="31" spans="5:7">
      <c r="E31" s="28"/>
      <c r="F31" s="28"/>
      <c r="G31" s="28"/>
    </row>
    <row r="32" spans="5:7">
      <c r="E32" s="28"/>
      <c r="F32" s="28"/>
      <c r="G32" s="28"/>
    </row>
    <row r="33" spans="5:7">
      <c r="E33" s="28"/>
      <c r="F33" s="28"/>
      <c r="G33" s="28"/>
    </row>
    <row r="34" spans="5:7">
      <c r="E34" s="28"/>
      <c r="F34" s="28"/>
      <c r="G34" s="28"/>
    </row>
    <row r="35" spans="5:7">
      <c r="E35" s="28"/>
      <c r="F35" s="28"/>
      <c r="G35" s="28"/>
    </row>
    <row r="36" spans="5:7">
      <c r="E36" s="28"/>
      <c r="F36" s="28"/>
      <c r="G36" s="28"/>
    </row>
    <row r="37" spans="5:7">
      <c r="E37" s="28"/>
      <c r="F37" s="28"/>
      <c r="G37" s="28"/>
    </row>
    <row r="38" spans="5:7">
      <c r="E38" s="28"/>
      <c r="F38" s="28"/>
      <c r="G38" s="28"/>
    </row>
    <row r="39" spans="5:7">
      <c r="E39" s="28"/>
      <c r="F39" s="28"/>
      <c r="G39" s="28"/>
    </row>
    <row r="40" spans="5:7">
      <c r="E40" s="28"/>
      <c r="F40" s="28"/>
      <c r="G40" s="28"/>
    </row>
    <row r="41" spans="5:7">
      <c r="E41" s="28"/>
      <c r="F41" s="28"/>
      <c r="G41" s="28"/>
    </row>
    <row r="42" spans="5:7">
      <c r="E42" s="28"/>
      <c r="F42" s="28"/>
      <c r="G42" s="28"/>
    </row>
    <row r="43" spans="5:7">
      <c r="E43" s="28"/>
      <c r="F43" s="28"/>
      <c r="G43" s="28"/>
    </row>
    <row r="44" spans="5:7">
      <c r="E44" s="28"/>
      <c r="F44" s="28"/>
      <c r="G44" s="28"/>
    </row>
    <row r="45" spans="5:7">
      <c r="E45" s="28"/>
      <c r="F45" s="28"/>
      <c r="G45" s="28"/>
    </row>
    <row r="46" spans="5:7">
      <c r="E46" s="28"/>
      <c r="F46" s="28"/>
      <c r="G46" s="28"/>
    </row>
    <row r="47" spans="5:7">
      <c r="E47" s="28"/>
      <c r="F47" s="28"/>
      <c r="G47" s="28"/>
    </row>
    <row r="48" spans="5:7">
      <c r="E48" s="28"/>
      <c r="F48" s="28"/>
      <c r="G48" s="28"/>
    </row>
    <row r="49" spans="5:7">
      <c r="E49" s="28"/>
      <c r="F49" s="28"/>
      <c r="G49" s="28"/>
    </row>
    <row r="50" spans="5:7">
      <c r="E50" s="28"/>
      <c r="F50" s="28"/>
      <c r="G50" s="28"/>
    </row>
    <row r="51" spans="5:7">
      <c r="E51" s="28"/>
      <c r="F51" s="28"/>
      <c r="G51" s="28"/>
    </row>
    <row r="52" spans="5:7">
      <c r="E52" s="28"/>
      <c r="F52" s="28"/>
      <c r="G52" s="28"/>
    </row>
    <row r="53" spans="5:7">
      <c r="E53" s="28"/>
      <c r="F53" s="28"/>
      <c r="G53" s="28"/>
    </row>
    <row r="54" spans="5:7">
      <c r="E54" s="28"/>
      <c r="F54" s="28"/>
      <c r="G54" s="28"/>
    </row>
    <row r="55" spans="5:7">
      <c r="E55" s="28"/>
      <c r="F55" s="28"/>
      <c r="G55" s="28"/>
    </row>
    <row r="56" spans="5:7">
      <c r="E56" s="28"/>
      <c r="F56" s="28"/>
      <c r="G56" s="28"/>
    </row>
    <row r="57" spans="5:7">
      <c r="E57" s="28"/>
      <c r="F57" s="28"/>
      <c r="G57" s="28"/>
    </row>
    <row r="58" spans="5:7">
      <c r="E58" s="28"/>
      <c r="F58" s="28"/>
      <c r="G58" s="28"/>
    </row>
    <row r="59" spans="5:7">
      <c r="E59" s="28"/>
      <c r="F59" s="28"/>
      <c r="G59" s="28"/>
    </row>
    <row r="60" spans="5:7">
      <c r="E60" s="28"/>
      <c r="F60" s="28"/>
      <c r="G60" s="28"/>
    </row>
    <row r="61" spans="5:7">
      <c r="E61" s="28"/>
      <c r="F61" s="28"/>
      <c r="G61" s="28"/>
    </row>
    <row r="62" spans="5:7">
      <c r="E62" s="28"/>
      <c r="F62" s="28"/>
      <c r="G62" s="28"/>
    </row>
    <row r="63" spans="5:7">
      <c r="E63" s="28"/>
      <c r="F63" s="28"/>
      <c r="G63" s="28"/>
    </row>
    <row r="64" spans="5:7">
      <c r="E64" s="28"/>
      <c r="F64" s="28"/>
      <c r="G64" s="28"/>
    </row>
    <row r="65" spans="5:7">
      <c r="E65" s="28"/>
      <c r="F65" s="28"/>
      <c r="G65" s="28"/>
    </row>
    <row r="66" spans="5:7">
      <c r="E66" s="28"/>
      <c r="F66" s="28"/>
      <c r="G66" s="28"/>
    </row>
    <row r="67" spans="5:7">
      <c r="E67" s="28"/>
      <c r="F67" s="28"/>
      <c r="G67" s="28"/>
    </row>
    <row r="68" spans="5:7">
      <c r="E68" s="28"/>
      <c r="F68" s="28"/>
      <c r="G68" s="28"/>
    </row>
    <row r="69" spans="5:7">
      <c r="E69" s="28"/>
      <c r="F69" s="28"/>
      <c r="G69" s="28"/>
    </row>
    <row r="70" spans="5:7">
      <c r="E70" s="28"/>
      <c r="F70" s="28"/>
      <c r="G70" s="28"/>
    </row>
    <row r="71" spans="5:7">
      <c r="E71" s="28"/>
      <c r="F71" s="28"/>
      <c r="G71" s="28"/>
    </row>
    <row r="72" spans="5:7">
      <c r="E72" s="28"/>
      <c r="F72" s="28"/>
      <c r="G72" s="28"/>
    </row>
    <row r="73" spans="5:7">
      <c r="E73" s="28"/>
      <c r="F73" s="28"/>
      <c r="G73" s="28"/>
    </row>
    <row r="74" spans="5:7">
      <c r="E74" s="28"/>
      <c r="F74" s="28"/>
      <c r="G74" s="28"/>
    </row>
    <row r="75" spans="5:7">
      <c r="E75" s="28"/>
      <c r="F75" s="28"/>
      <c r="G75" s="28"/>
    </row>
    <row r="76" spans="5:7">
      <c r="E76" s="28"/>
      <c r="F76" s="28"/>
      <c r="G76" s="28"/>
    </row>
    <row r="77" spans="5:7">
      <c r="E77" s="28"/>
      <c r="F77" s="28"/>
      <c r="G77" s="28"/>
    </row>
    <row r="78" spans="5:7">
      <c r="E78" s="28"/>
      <c r="F78" s="28"/>
      <c r="G78" s="28"/>
    </row>
    <row r="79" spans="5:7">
      <c r="E79" s="28"/>
      <c r="F79" s="28"/>
      <c r="G79" s="28"/>
    </row>
    <row r="80" spans="5:7">
      <c r="E80" s="28"/>
      <c r="F80" s="28"/>
      <c r="G80" s="28"/>
    </row>
    <row r="81" spans="5:7">
      <c r="E81" s="28"/>
      <c r="F81" s="28"/>
      <c r="G81" s="28"/>
    </row>
    <row r="82" spans="5:7">
      <c r="E82" s="28"/>
      <c r="F82" s="28"/>
      <c r="G82" s="28"/>
    </row>
    <row r="83" spans="5:7">
      <c r="E83" s="28"/>
      <c r="F83" s="28"/>
      <c r="G83" s="28"/>
    </row>
    <row r="84" spans="5:7">
      <c r="E84" s="28"/>
      <c r="F84" s="28"/>
      <c r="G84" s="28"/>
    </row>
    <row r="85" spans="5:7">
      <c r="E85" s="28"/>
      <c r="F85" s="28"/>
      <c r="G85" s="28"/>
    </row>
    <row r="86" spans="5:7">
      <c r="E86" s="28"/>
      <c r="F86" s="28"/>
      <c r="G86" s="28"/>
    </row>
    <row r="87" spans="5:7">
      <c r="E87" s="28"/>
      <c r="F87" s="28"/>
      <c r="G87" s="28"/>
    </row>
    <row r="88" spans="5:7">
      <c r="E88" s="28"/>
      <c r="F88" s="28"/>
      <c r="G88" s="28"/>
    </row>
    <row r="89" spans="5:7">
      <c r="E89" s="28"/>
      <c r="F89" s="28"/>
      <c r="G89" s="28"/>
    </row>
    <row r="90" spans="5:7">
      <c r="E90" s="28"/>
      <c r="F90" s="28"/>
      <c r="G90" s="28"/>
    </row>
    <row r="91" spans="5:7">
      <c r="E91" s="28"/>
      <c r="F91" s="28"/>
      <c r="G91" s="28"/>
    </row>
    <row r="92" spans="5:7">
      <c r="E92" s="28"/>
      <c r="F92" s="28"/>
      <c r="G92" s="28"/>
    </row>
    <row r="93" spans="5:7">
      <c r="E93" s="28"/>
      <c r="F93" s="28"/>
      <c r="G93" s="28"/>
    </row>
    <row r="94" spans="5:7">
      <c r="E94" s="28"/>
      <c r="F94" s="28"/>
      <c r="G94" s="28"/>
    </row>
    <row r="95" spans="5:7">
      <c r="E95" s="28"/>
      <c r="F95" s="28"/>
      <c r="G95" s="28"/>
    </row>
    <row r="96" spans="5:7">
      <c r="E96" s="28"/>
      <c r="F96" s="28"/>
      <c r="G96" s="28"/>
    </row>
    <row r="97" spans="5:7">
      <c r="E97" s="28"/>
      <c r="F97" s="28"/>
      <c r="G97" s="28"/>
    </row>
    <row r="98" spans="5:7">
      <c r="E98" s="28"/>
      <c r="F98" s="28"/>
      <c r="G98" s="28"/>
    </row>
    <row r="99" spans="5:7">
      <c r="E99" s="28"/>
      <c r="F99" s="28"/>
      <c r="G99" s="28"/>
    </row>
    <row r="100" spans="5:7">
      <c r="E100" s="28"/>
      <c r="F100" s="28"/>
      <c r="G100" s="28"/>
    </row>
    <row r="101" spans="5:7">
      <c r="E101" s="28"/>
      <c r="F101" s="28"/>
      <c r="G101" s="28"/>
    </row>
    <row r="102" spans="5:7">
      <c r="E102" s="28"/>
      <c r="F102" s="28"/>
      <c r="G102" s="28"/>
    </row>
    <row r="103" spans="5:7">
      <c r="E103" s="28"/>
      <c r="F103" s="28"/>
      <c r="G103" s="28"/>
    </row>
    <row r="104" spans="5:7">
      <c r="E104" s="28"/>
      <c r="F104" s="28"/>
      <c r="G104" s="28"/>
    </row>
    <row r="105" spans="5:7">
      <c r="E105" s="28"/>
      <c r="F105" s="28"/>
      <c r="G105" s="28"/>
    </row>
    <row r="106" spans="5:7">
      <c r="E106" s="28"/>
      <c r="F106" s="28"/>
      <c r="G106" s="28"/>
    </row>
    <row r="107" spans="5:7">
      <c r="E107" s="28"/>
      <c r="F107" s="28"/>
      <c r="G107" s="28"/>
    </row>
    <row r="108" spans="5:7">
      <c r="E108" s="28"/>
      <c r="F108" s="28"/>
      <c r="G108" s="28"/>
    </row>
    <row r="109" spans="5:7">
      <c r="E109" s="28"/>
      <c r="F109" s="28"/>
      <c r="G109" s="28"/>
    </row>
    <row r="110" spans="5:7">
      <c r="E110" s="28"/>
      <c r="F110" s="28"/>
      <c r="G110" s="28"/>
    </row>
    <row r="111" spans="5:7">
      <c r="E111" s="28"/>
      <c r="F111" s="28"/>
      <c r="G111" s="28"/>
    </row>
    <row r="112" spans="5:7">
      <c r="E112" s="28"/>
      <c r="F112" s="28"/>
      <c r="G112" s="28"/>
    </row>
    <row r="113" spans="5:7">
      <c r="E113" s="28"/>
      <c r="F113" s="28"/>
      <c r="G113" s="28"/>
    </row>
    <row r="114" spans="5:7">
      <c r="E114" s="28"/>
      <c r="F114" s="28"/>
      <c r="G114" s="28"/>
    </row>
    <row r="115" spans="5:7">
      <c r="E115" s="28"/>
      <c r="F115" s="28"/>
      <c r="G115" s="28"/>
    </row>
    <row r="116" spans="5:7">
      <c r="E116" s="28"/>
      <c r="F116" s="28"/>
      <c r="G116" s="28"/>
    </row>
    <row r="117" spans="5:7">
      <c r="E117" s="28"/>
      <c r="F117" s="28"/>
      <c r="G117" s="28"/>
    </row>
    <row r="118" spans="5:7">
      <c r="E118" s="28"/>
      <c r="F118" s="28"/>
      <c r="G118" s="28"/>
    </row>
    <row r="119" spans="5:7">
      <c r="E119" s="28"/>
      <c r="F119" s="28"/>
      <c r="G119" s="28"/>
    </row>
    <row r="120" spans="5:7">
      <c r="E120" s="28"/>
      <c r="F120" s="28"/>
      <c r="G120" s="28"/>
    </row>
    <row r="121" spans="5:7">
      <c r="E121" s="28"/>
      <c r="F121" s="28"/>
      <c r="G121" s="28"/>
    </row>
    <row r="122" spans="5:7">
      <c r="E122" s="28"/>
      <c r="F122" s="28"/>
      <c r="G122" s="28"/>
    </row>
    <row r="123" spans="5:7">
      <c r="E123" s="28"/>
      <c r="F123" s="28"/>
      <c r="G123" s="28"/>
    </row>
    <row r="124" spans="5:7">
      <c r="E124" s="28"/>
      <c r="F124" s="28"/>
      <c r="G124" s="28"/>
    </row>
    <row r="125" spans="5:7">
      <c r="E125" s="28"/>
      <c r="F125" s="28"/>
      <c r="G125" s="28"/>
    </row>
    <row r="126" spans="5:7">
      <c r="E126" s="28"/>
      <c r="F126" s="28"/>
      <c r="G126" s="28"/>
    </row>
    <row r="127" spans="5:7">
      <c r="E127" s="28"/>
      <c r="F127" s="28"/>
      <c r="G127" s="28"/>
    </row>
    <row r="128" spans="5:7">
      <c r="E128" s="28"/>
      <c r="F128" s="28"/>
      <c r="G128" s="28"/>
    </row>
    <row r="129" spans="5:7">
      <c r="E129" s="28"/>
      <c r="F129" s="28"/>
      <c r="G129" s="28"/>
    </row>
    <row r="130" spans="5:7">
      <c r="E130" s="28"/>
      <c r="F130" s="28"/>
      <c r="G130" s="28"/>
    </row>
    <row r="131" spans="5:7">
      <c r="E131" s="28"/>
      <c r="F131" s="28"/>
      <c r="G131" s="28"/>
    </row>
    <row r="132" spans="5:7">
      <c r="E132" s="28"/>
      <c r="F132" s="28"/>
      <c r="G132" s="28"/>
    </row>
    <row r="133" spans="5:7">
      <c r="E133" s="28"/>
      <c r="F133" s="28"/>
      <c r="G133" s="28"/>
    </row>
    <row r="134" spans="5:7">
      <c r="E134" s="28"/>
      <c r="F134" s="28"/>
      <c r="G134" s="28"/>
    </row>
    <row r="135" spans="5:7">
      <c r="E135" s="28"/>
      <c r="F135" s="28"/>
      <c r="G135" s="28"/>
    </row>
    <row r="136" spans="5:7">
      <c r="E136" s="28"/>
      <c r="F136" s="28"/>
      <c r="G136" s="28"/>
    </row>
    <row r="137" spans="5:7">
      <c r="E137" s="28"/>
      <c r="F137" s="28"/>
      <c r="G137" s="28"/>
    </row>
    <row r="138" spans="5:7">
      <c r="E138" s="28"/>
      <c r="F138" s="28"/>
      <c r="G138" s="28"/>
    </row>
    <row r="139" spans="5:7">
      <c r="E139" s="28"/>
      <c r="F139" s="28"/>
      <c r="G139" s="28"/>
    </row>
    <row r="140" spans="5:7">
      <c r="E140" s="28"/>
      <c r="F140" s="28"/>
      <c r="G140" s="28"/>
    </row>
    <row r="141" spans="5:7">
      <c r="E141" s="28"/>
      <c r="F141" s="28"/>
      <c r="G141" s="28"/>
    </row>
    <row r="142" spans="5:7">
      <c r="E142" s="28"/>
      <c r="F142" s="28"/>
      <c r="G142" s="28"/>
    </row>
    <row r="143" spans="5:7">
      <c r="E143" s="28"/>
      <c r="F143" s="28"/>
      <c r="G143" s="28"/>
    </row>
    <row r="144" spans="5:7">
      <c r="E144" s="28"/>
      <c r="F144" s="28"/>
      <c r="G144" s="28"/>
    </row>
    <row r="145" spans="5:7">
      <c r="E145" s="28"/>
      <c r="F145" s="28"/>
      <c r="G145" s="28"/>
    </row>
    <row r="146" spans="5:7">
      <c r="E146" s="28"/>
      <c r="F146" s="28"/>
      <c r="G146" s="28"/>
    </row>
    <row r="147" spans="5:7">
      <c r="E147" s="28"/>
      <c r="F147" s="28"/>
      <c r="G147" s="28"/>
    </row>
    <row r="148" spans="5:7">
      <c r="E148" s="28"/>
      <c r="F148" s="28"/>
      <c r="G148" s="28"/>
    </row>
    <row r="149" spans="5:7">
      <c r="E149" s="28"/>
      <c r="F149" s="28"/>
      <c r="G149" s="28"/>
    </row>
    <row r="150" spans="5:7">
      <c r="E150" s="28"/>
      <c r="F150" s="28"/>
      <c r="G150" s="28"/>
    </row>
    <row r="151" spans="5:7">
      <c r="E151" s="28"/>
      <c r="F151" s="28"/>
      <c r="G151" s="28"/>
    </row>
    <row r="152" spans="5:7">
      <c r="E152" s="28"/>
      <c r="F152" s="28"/>
      <c r="G152" s="28"/>
    </row>
    <row r="153" spans="5:7">
      <c r="E153" s="28"/>
      <c r="F153" s="28"/>
      <c r="G153" s="28"/>
    </row>
    <row r="154" spans="5:7">
      <c r="E154" s="28"/>
      <c r="F154" s="28"/>
      <c r="G154" s="28"/>
    </row>
    <row r="155" spans="5:7">
      <c r="E155" s="28"/>
      <c r="F155" s="28"/>
      <c r="G155" s="28"/>
    </row>
    <row r="156" spans="5:7">
      <c r="E156" s="28"/>
      <c r="F156" s="28"/>
      <c r="G156" s="28"/>
    </row>
    <row r="157" spans="5:7">
      <c r="E157" s="28"/>
      <c r="F157" s="28"/>
      <c r="G157" s="28"/>
    </row>
    <row r="158" spans="5:7">
      <c r="E158" s="28"/>
      <c r="F158" s="28"/>
      <c r="G158" s="28"/>
    </row>
    <row r="159" spans="5:7">
      <c r="E159" s="28"/>
      <c r="F159" s="28"/>
      <c r="G159" s="28"/>
    </row>
    <row r="160" spans="5:7">
      <c r="E160" s="28"/>
      <c r="F160" s="28"/>
      <c r="G160" s="28"/>
    </row>
    <row r="161" spans="5:7">
      <c r="E161" s="28"/>
      <c r="F161" s="28"/>
      <c r="G161" s="28"/>
    </row>
    <row r="162" spans="5:7">
      <c r="E162" s="28"/>
      <c r="F162" s="28"/>
      <c r="G162" s="28"/>
    </row>
    <row r="163" spans="5:7">
      <c r="E163" s="28"/>
      <c r="F163" s="28"/>
      <c r="G163" s="28"/>
    </row>
    <row r="164" spans="5:7">
      <c r="E164" s="28"/>
      <c r="F164" s="28"/>
      <c r="G164" s="28"/>
    </row>
    <row r="165" spans="5:7">
      <c r="E165" s="28"/>
      <c r="F165" s="28"/>
      <c r="G165" s="28"/>
    </row>
    <row r="166" spans="5:7">
      <c r="E166" s="28"/>
      <c r="F166" s="28"/>
      <c r="G166" s="28"/>
    </row>
    <row r="167" spans="5:7">
      <c r="E167" s="28"/>
      <c r="F167" s="28"/>
      <c r="G167" s="28"/>
    </row>
    <row r="168" spans="5:7">
      <c r="E168" s="28"/>
      <c r="F168" s="28"/>
      <c r="G168" s="28"/>
    </row>
    <row r="169" spans="5:7">
      <c r="E169" s="28"/>
      <c r="F169" s="28"/>
      <c r="G169" s="28"/>
    </row>
    <row r="170" spans="5:7">
      <c r="E170" s="28"/>
      <c r="F170" s="28"/>
      <c r="G170" s="28"/>
    </row>
    <row r="171" spans="5:7">
      <c r="E171" s="28"/>
      <c r="F171" s="28"/>
      <c r="G171" s="28"/>
    </row>
    <row r="172" spans="5:7">
      <c r="E172" s="28"/>
      <c r="F172" s="28"/>
      <c r="G172" s="28"/>
    </row>
    <row r="173" spans="5:7">
      <c r="E173" s="28"/>
      <c r="F173" s="28"/>
      <c r="G173" s="28"/>
    </row>
    <row r="174" spans="5:7">
      <c r="E174" s="28"/>
      <c r="F174" s="28"/>
      <c r="G174" s="28"/>
    </row>
    <row r="175" spans="5:7">
      <c r="E175" s="28"/>
      <c r="F175" s="28"/>
      <c r="G175" s="28"/>
    </row>
    <row r="176" spans="5:7">
      <c r="E176" s="28"/>
      <c r="F176" s="28"/>
      <c r="G176" s="28"/>
    </row>
    <row r="177" spans="5:7">
      <c r="E177" s="28"/>
      <c r="F177" s="28"/>
      <c r="G177" s="28"/>
    </row>
    <row r="178" spans="5:7">
      <c r="E178" s="28"/>
      <c r="F178" s="28"/>
      <c r="G178" s="28"/>
    </row>
    <row r="179" spans="5:7">
      <c r="E179" s="28"/>
      <c r="F179" s="28"/>
      <c r="G179" s="28"/>
    </row>
    <row r="180" spans="5:7">
      <c r="E180" s="28"/>
      <c r="F180" s="28"/>
      <c r="G180" s="28"/>
    </row>
    <row r="181" spans="5:7">
      <c r="E181" s="28"/>
      <c r="F181" s="28"/>
      <c r="G181" s="28"/>
    </row>
    <row r="182" spans="5:7">
      <c r="E182" s="28"/>
      <c r="F182" s="28"/>
      <c r="G182" s="28"/>
    </row>
    <row r="183" spans="5:7">
      <c r="E183" s="28"/>
      <c r="F183" s="28"/>
      <c r="G183" s="28"/>
    </row>
  </sheetData>
  <mergeCells count="9">
    <mergeCell ref="A6:B6"/>
    <mergeCell ref="C4:C5"/>
    <mergeCell ref="H4:H5"/>
    <mergeCell ref="A1:H1"/>
    <mergeCell ref="B4:B5"/>
    <mergeCell ref="D4:D5"/>
    <mergeCell ref="E4:G4"/>
    <mergeCell ref="A4:A5"/>
    <mergeCell ref="A3:C3"/>
  </mergeCells>
  <phoneticPr fontId="3" type="noConversion"/>
  <conditionalFormatting sqref="H3 A1:A2 C6:H11 A6 I1:IU1 B5 B12:H65518 H4:IU4 J2:IU3 G2 I5:IU65518 D5:G5 D3:E4 B4:C4">
    <cfRule type="expression" dxfId="1" priority="4" stopIfTrue="1">
      <formula>含公式的单元格</formula>
    </cfRule>
  </conditionalFormatting>
  <printOptions horizontalCentered="1"/>
  <pageMargins left="0.98425196850393704" right="0.59055118110236227" top="0.78740157480314965" bottom="0.78740157480314965" header="0.31496062992125984" footer="0.31496062992125984"/>
  <pageSetup paperSize="9" orientation="landscape" r:id="rId1"/>
  <headerFooter alignWithMargins="0"/>
</worksheet>
</file>

<file path=xl/worksheets/sheet8.xml><?xml version="1.0" encoding="utf-8"?>
<worksheet xmlns="http://schemas.openxmlformats.org/spreadsheetml/2006/main" xmlns:r="http://schemas.openxmlformats.org/officeDocument/2006/relationships">
  <dimension ref="A1:E26"/>
  <sheetViews>
    <sheetView tabSelected="1" workbookViewId="0">
      <selection activeCell="F6" sqref="F6"/>
    </sheetView>
  </sheetViews>
  <sheetFormatPr defaultRowHeight="11.25"/>
  <cols>
    <col min="1" max="1" width="46.83203125" style="30" customWidth="1"/>
    <col min="2" max="2" width="20" style="30" customWidth="1"/>
    <col min="3" max="3" width="17.33203125" style="30" customWidth="1"/>
    <col min="4" max="4" width="50.33203125" style="30" customWidth="1"/>
    <col min="5" max="5" width="21.33203125" style="30" customWidth="1"/>
    <col min="6" max="235" width="9.33203125" style="30"/>
    <col min="236" max="236" width="50" style="30" customWidth="1"/>
    <col min="237" max="237" width="6.33203125" style="30" customWidth="1"/>
    <col min="238" max="238" width="20" style="30" customWidth="1"/>
    <col min="239" max="239" width="56.33203125" style="30" customWidth="1"/>
    <col min="240" max="240" width="6.33203125" style="30" customWidth="1"/>
    <col min="241" max="241" width="20" style="30" customWidth="1"/>
    <col min="242" max="242" width="11.33203125" style="30" customWidth="1"/>
    <col min="243" max="16384" width="9.33203125" style="30"/>
  </cols>
  <sheetData>
    <row r="1" spans="1:5" ht="23.25" customHeight="1">
      <c r="A1" s="101" t="s">
        <v>158</v>
      </c>
      <c r="B1" s="101"/>
      <c r="C1" s="101"/>
      <c r="D1" s="101"/>
      <c r="E1" s="101"/>
    </row>
    <row r="2" spans="1:5" ht="15" customHeight="1">
      <c r="A2" s="66"/>
      <c r="B2" s="68"/>
      <c r="C2" s="68"/>
      <c r="D2" s="68"/>
      <c r="E2" s="69" t="s">
        <v>130</v>
      </c>
    </row>
    <row r="3" spans="1:5" ht="13.5">
      <c r="A3" s="88" t="s">
        <v>329</v>
      </c>
      <c r="B3" s="68"/>
      <c r="C3" s="70"/>
      <c r="D3" s="68"/>
      <c r="E3" s="69" t="s">
        <v>19</v>
      </c>
    </row>
    <row r="4" spans="1:5" ht="18" customHeight="1">
      <c r="A4" s="80" t="s">
        <v>70</v>
      </c>
      <c r="B4" s="80" t="s">
        <v>100</v>
      </c>
      <c r="C4" s="80" t="s">
        <v>13</v>
      </c>
      <c r="D4" s="80" t="s">
        <v>70</v>
      </c>
      <c r="E4" s="80" t="s">
        <v>13</v>
      </c>
    </row>
    <row r="5" spans="1:5" ht="18" customHeight="1">
      <c r="A5" s="81" t="s">
        <v>101</v>
      </c>
      <c r="B5" s="82" t="s">
        <v>62</v>
      </c>
      <c r="C5" s="82" t="s">
        <v>62</v>
      </c>
      <c r="D5" s="81" t="s">
        <v>102</v>
      </c>
      <c r="E5" s="83">
        <v>266.41000000000003</v>
      </c>
    </row>
    <row r="6" spans="1:5" ht="18" customHeight="1">
      <c r="A6" s="81" t="s">
        <v>103</v>
      </c>
      <c r="B6" s="83">
        <f>B7+B8+B11</f>
        <v>63</v>
      </c>
      <c r="C6" s="83">
        <f>C7+C8+C11</f>
        <v>22.39</v>
      </c>
      <c r="D6" s="84" t="s">
        <v>104</v>
      </c>
      <c r="E6" s="83">
        <v>266.41000000000003</v>
      </c>
    </row>
    <row r="7" spans="1:5" ht="18" customHeight="1">
      <c r="A7" s="84" t="s">
        <v>105</v>
      </c>
      <c r="B7" s="83">
        <v>0</v>
      </c>
      <c r="C7" s="83">
        <v>0</v>
      </c>
      <c r="D7" s="84" t="s">
        <v>106</v>
      </c>
      <c r="E7" s="85">
        <v>0</v>
      </c>
    </row>
    <row r="8" spans="1:5" ht="18" customHeight="1">
      <c r="A8" s="84" t="s">
        <v>107</v>
      </c>
      <c r="B8" s="83">
        <v>30</v>
      </c>
      <c r="C8" s="83">
        <v>13.73</v>
      </c>
      <c r="D8" s="84" t="s">
        <v>26</v>
      </c>
      <c r="E8" s="82" t="s">
        <v>108</v>
      </c>
    </row>
    <row r="9" spans="1:5" ht="18" customHeight="1">
      <c r="A9" s="84" t="s">
        <v>109</v>
      </c>
      <c r="B9" s="83">
        <v>0</v>
      </c>
      <c r="C9" s="83">
        <v>0</v>
      </c>
      <c r="D9" s="81" t="s">
        <v>110</v>
      </c>
      <c r="E9" s="82" t="s">
        <v>62</v>
      </c>
    </row>
    <row r="10" spans="1:5" ht="18" customHeight="1">
      <c r="A10" s="84" t="s">
        <v>111</v>
      </c>
      <c r="B10" s="83">
        <v>30</v>
      </c>
      <c r="C10" s="83">
        <v>13.73</v>
      </c>
      <c r="D10" s="84" t="s">
        <v>112</v>
      </c>
      <c r="E10" s="86">
        <v>4</v>
      </c>
    </row>
    <row r="11" spans="1:5" ht="18" customHeight="1">
      <c r="A11" s="84" t="s">
        <v>113</v>
      </c>
      <c r="B11" s="83">
        <v>33</v>
      </c>
      <c r="C11" s="83">
        <v>8.66</v>
      </c>
      <c r="D11" s="84" t="s">
        <v>141</v>
      </c>
      <c r="E11" s="85">
        <v>0</v>
      </c>
    </row>
    <row r="12" spans="1:5" ht="18" customHeight="1">
      <c r="A12" s="84" t="s">
        <v>114</v>
      </c>
      <c r="B12" s="83">
        <v>33</v>
      </c>
      <c r="C12" s="83">
        <v>8.66</v>
      </c>
      <c r="D12" s="84" t="s">
        <v>142</v>
      </c>
      <c r="E12" s="86">
        <v>0</v>
      </c>
    </row>
    <row r="13" spans="1:5" ht="18" customHeight="1">
      <c r="A13" s="84" t="s">
        <v>115</v>
      </c>
      <c r="B13" s="83"/>
      <c r="C13" s="83"/>
      <c r="D13" s="84" t="s">
        <v>143</v>
      </c>
      <c r="E13" s="85">
        <v>0</v>
      </c>
    </row>
    <row r="14" spans="1:5" ht="18" customHeight="1">
      <c r="A14" s="84" t="s">
        <v>116</v>
      </c>
      <c r="B14" s="83" t="s">
        <v>26</v>
      </c>
      <c r="C14" s="83"/>
      <c r="D14" s="84" t="s">
        <v>144</v>
      </c>
      <c r="E14" s="85">
        <v>4</v>
      </c>
    </row>
    <row r="15" spans="1:5" ht="18" customHeight="1">
      <c r="A15" s="81" t="s">
        <v>117</v>
      </c>
      <c r="B15" s="82" t="s">
        <v>62</v>
      </c>
      <c r="C15" s="82"/>
      <c r="D15" s="84" t="s">
        <v>145</v>
      </c>
      <c r="E15" s="85">
        <v>0</v>
      </c>
    </row>
    <row r="16" spans="1:5" ht="18" customHeight="1">
      <c r="A16" s="84" t="s">
        <v>118</v>
      </c>
      <c r="B16" s="82" t="s">
        <v>62</v>
      </c>
      <c r="C16" s="86">
        <v>0</v>
      </c>
      <c r="D16" s="84" t="s">
        <v>146</v>
      </c>
      <c r="E16" s="85">
        <v>0</v>
      </c>
    </row>
    <row r="17" spans="1:5" ht="18" customHeight="1">
      <c r="A17" s="84" t="s">
        <v>120</v>
      </c>
      <c r="B17" s="82" t="s">
        <v>62</v>
      </c>
      <c r="C17" s="86">
        <v>0</v>
      </c>
      <c r="D17" s="84" t="s">
        <v>147</v>
      </c>
      <c r="E17" s="85">
        <v>0</v>
      </c>
    </row>
    <row r="18" spans="1:5" ht="18" customHeight="1">
      <c r="A18" s="84" t="s">
        <v>122</v>
      </c>
      <c r="B18" s="82" t="s">
        <v>62</v>
      </c>
      <c r="C18" s="85">
        <v>0</v>
      </c>
      <c r="D18" s="84" t="s">
        <v>148</v>
      </c>
      <c r="E18" s="85">
        <v>0</v>
      </c>
    </row>
    <row r="19" spans="1:5" ht="18" customHeight="1">
      <c r="A19" s="84" t="s">
        <v>123</v>
      </c>
      <c r="B19" s="82" t="s">
        <v>62</v>
      </c>
      <c r="C19" s="86">
        <v>4</v>
      </c>
      <c r="D19" s="84"/>
      <c r="E19" s="85" t="s">
        <v>108</v>
      </c>
    </row>
    <row r="20" spans="1:5" ht="18" customHeight="1">
      <c r="A20" s="84" t="s">
        <v>124</v>
      </c>
      <c r="B20" s="82" t="s">
        <v>62</v>
      </c>
      <c r="C20" s="86">
        <v>270</v>
      </c>
      <c r="D20" s="84" t="s">
        <v>119</v>
      </c>
      <c r="E20" s="85">
        <v>0</v>
      </c>
    </row>
    <row r="21" spans="1:5" ht="18" customHeight="1">
      <c r="A21" s="84" t="s">
        <v>125</v>
      </c>
      <c r="B21" s="82" t="s">
        <v>62</v>
      </c>
      <c r="C21" s="85">
        <v>0</v>
      </c>
      <c r="D21" s="84" t="s">
        <v>121</v>
      </c>
      <c r="E21" s="85">
        <v>0</v>
      </c>
    </row>
    <row r="22" spans="1:5" ht="18" customHeight="1">
      <c r="A22" s="84" t="s">
        <v>126</v>
      </c>
      <c r="B22" s="82" t="s">
        <v>62</v>
      </c>
      <c r="C22" s="86">
        <v>2166</v>
      </c>
      <c r="D22" s="84" t="s">
        <v>108</v>
      </c>
      <c r="E22" s="84" t="s">
        <v>108</v>
      </c>
    </row>
    <row r="23" spans="1:5" ht="18" customHeight="1">
      <c r="A23" s="84" t="s">
        <v>127</v>
      </c>
      <c r="B23" s="82" t="s">
        <v>62</v>
      </c>
      <c r="C23" s="85">
        <v>0</v>
      </c>
      <c r="D23" s="84" t="s">
        <v>26</v>
      </c>
      <c r="E23" s="84" t="s">
        <v>26</v>
      </c>
    </row>
    <row r="24" spans="1:5" ht="18" customHeight="1">
      <c r="A24" s="84" t="s">
        <v>128</v>
      </c>
      <c r="B24" s="82" t="s">
        <v>62</v>
      </c>
      <c r="C24" s="85">
        <v>0</v>
      </c>
      <c r="D24" s="84" t="s">
        <v>108</v>
      </c>
      <c r="E24" s="84" t="s">
        <v>108</v>
      </c>
    </row>
    <row r="25" spans="1:5" ht="18" customHeight="1">
      <c r="A25" s="84" t="s">
        <v>129</v>
      </c>
      <c r="B25" s="82" t="s">
        <v>62</v>
      </c>
      <c r="C25" s="85">
        <v>0</v>
      </c>
      <c r="D25" s="84" t="s">
        <v>108</v>
      </c>
      <c r="E25" s="84" t="s">
        <v>108</v>
      </c>
    </row>
    <row r="26" spans="1:5" ht="21" customHeight="1">
      <c r="A26" s="140" t="s">
        <v>138</v>
      </c>
      <c r="B26" s="140"/>
      <c r="C26" s="140"/>
      <c r="D26" s="140"/>
      <c r="E26" s="140"/>
    </row>
  </sheetData>
  <mergeCells count="2">
    <mergeCell ref="A26:E26"/>
    <mergeCell ref="A1:E1"/>
  </mergeCells>
  <phoneticPr fontId="3" type="noConversion"/>
  <conditionalFormatting sqref="E3 A1:A2">
    <cfRule type="expression" dxfId="0" priority="4" stopIfTrue="1">
      <formula>含公式的单元格</formula>
    </cfRule>
  </conditionalFormatting>
  <printOptions horizontalCentered="1"/>
  <pageMargins left="0.98425196850393704" right="0.59055118110236227" top="0.78740157480314965" bottom="0.39370078740157483" header="0.31496062992125984" footer="0.31496062992125984"/>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8</vt:i4>
      </vt:variant>
    </vt:vector>
  </HeadingPairs>
  <TitlesOfParts>
    <vt:vector size="8" baseType="lpstr">
      <vt:lpstr>收入支出决算总表</vt:lpstr>
      <vt:lpstr>收入决算表</vt:lpstr>
      <vt:lpstr>支出决算表</vt:lpstr>
      <vt:lpstr>财政拨款收入支出决算总表</vt:lpstr>
      <vt:lpstr>一般公共预算财政拨款支出决算表</vt:lpstr>
      <vt:lpstr>一般公共预算财政拨款基本支出决算表</vt:lpstr>
      <vt:lpstr>政府性基金预算财政拨款收入支出决算表</vt:lpstr>
      <vt:lpstr>部门决算相关信息统计表</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中国用户</cp:lastModifiedBy>
  <cp:lastPrinted>2019-10-11T08:36:56Z</cp:lastPrinted>
  <dcterms:created xsi:type="dcterms:W3CDTF">2014-07-25T07:49:00Z</dcterms:created>
  <dcterms:modified xsi:type="dcterms:W3CDTF">2019-10-22T09:16:31Z</dcterms:modified>
</cp:coreProperties>
</file>