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4000" windowHeight="9840" tabRatio="920" firstSheet="3" activeTab="12"/>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项目绩效目标表" sheetId="15" state="hidden" r:id="rId12"/>
    <sheet name="11 绩效目标表" sheetId="16" r:id="rId13"/>
  </sheets>
  <definedNames>
    <definedName name="_xlnm._FilterDatabase" localSheetId="2" hidden="1">'2 一般公共预算支出'!$A$7:$E$7</definedName>
    <definedName name="_xlnm._FilterDatabase" localSheetId="0" hidden="1">'2018-2019对比表 '!$A$4:$I$258</definedName>
    <definedName name="_xlnm._FilterDatabase" localSheetId="7" hidden="1">'7 部门收入总表'!$A$7:$P$49</definedName>
    <definedName name="_xlnm._FilterDatabase" localSheetId="8" hidden="1">'8 部门支出总表'!$A$6:$N$48</definedName>
    <definedName name="_xlnm.Print_Area" localSheetId="1">'1 财政拨款收支总表'!$A$1:$G$18</definedName>
    <definedName name="_xlnm.Print_Area" localSheetId="3">'3 一般公共预算财政基本支出'!$A$1:$E$52</definedName>
    <definedName name="_xlnm.Print_Area" localSheetId="4">'4 一般公用预算“三公”经费支出表'!$A$1:$L$8</definedName>
    <definedName name="_xlnm.Print_Area" localSheetId="5">'5 政府性基金预算支出表'!$A$1:$E$10</definedName>
    <definedName name="_xlnm.Print_Area" localSheetId="6">'6 部门收支总表'!$A$1:$D$28</definedName>
    <definedName name="_xlnm.Print_Area" localSheetId="8">'8 部门支出总表'!$A$1:$H$48</definedName>
    <definedName name="_xlnm.Print_Area" localSheetId="9">'9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4519" iterate="1"/>
</workbook>
</file>

<file path=xl/calcChain.xml><?xml version="1.0" encoding="utf-8"?>
<calcChain xmlns="http://schemas.openxmlformats.org/spreadsheetml/2006/main">
  <c r="C6" i="11"/>
  <c r="C7"/>
  <c r="C8"/>
  <c r="D6" i="12" l="1"/>
  <c r="B6"/>
  <c r="C7" i="13" l="1"/>
  <c r="E7"/>
  <c r="C9" i="11"/>
  <c r="C10"/>
  <c r="C11"/>
  <c r="C12"/>
  <c r="C13"/>
  <c r="C14"/>
  <c r="C15"/>
  <c r="C16"/>
  <c r="C17"/>
  <c r="C18"/>
  <c r="C19"/>
  <c r="C20"/>
  <c r="C21"/>
  <c r="C22"/>
  <c r="C23"/>
  <c r="C24"/>
  <c r="C25"/>
  <c r="C26"/>
  <c r="C27"/>
  <c r="C28"/>
  <c r="C29"/>
  <c r="C30"/>
  <c r="C31"/>
  <c r="C32"/>
  <c r="C33"/>
  <c r="C34"/>
  <c r="C35"/>
  <c r="C36"/>
  <c r="C37"/>
  <c r="C38"/>
  <c r="C39"/>
  <c r="C40"/>
  <c r="C41"/>
  <c r="C42"/>
  <c r="C43"/>
  <c r="C44"/>
  <c r="C45"/>
  <c r="C46"/>
  <c r="C47"/>
  <c r="C48"/>
  <c r="D6"/>
  <c r="E6"/>
  <c r="E7" i="10"/>
  <c r="C7"/>
  <c r="B7" i="4"/>
  <c r="D7"/>
  <c r="D9"/>
  <c r="D10"/>
  <c r="D11"/>
  <c r="D12"/>
  <c r="D8"/>
  <c r="E7"/>
  <c r="E19" i="6"/>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D43"/>
  <c r="E7"/>
  <c r="C7" s="1"/>
  <c r="D8"/>
  <c r="D7" s="1"/>
  <c r="C9" i="5"/>
  <c r="C10"/>
  <c r="C11"/>
  <c r="C12"/>
  <c r="C13"/>
  <c r="C14"/>
  <c r="C15"/>
  <c r="C16"/>
  <c r="C17"/>
  <c r="C18"/>
  <c r="C19"/>
  <c r="C20"/>
  <c r="C21"/>
  <c r="C22"/>
  <c r="C23"/>
  <c r="C24"/>
  <c r="C25"/>
  <c r="C26"/>
  <c r="C27"/>
  <c r="C28"/>
  <c r="C29"/>
  <c r="C30"/>
  <c r="C31"/>
  <c r="C32"/>
  <c r="C33"/>
  <c r="C34"/>
  <c r="C35"/>
  <c r="C36"/>
  <c r="C37"/>
  <c r="C38"/>
  <c r="C39"/>
  <c r="C40"/>
  <c r="C41"/>
  <c r="C42"/>
  <c r="C43"/>
  <c r="C44"/>
  <c r="C45"/>
  <c r="C46"/>
  <c r="C8"/>
  <c r="C7"/>
  <c r="D29"/>
  <c r="D28" s="1"/>
  <c r="D13"/>
  <c r="D8"/>
  <c r="D9"/>
  <c r="D7" l="1"/>
  <c r="D10"/>
  <c r="D25" i="9" l="1"/>
  <c r="B25"/>
  <c r="D28"/>
  <c r="G18" i="4"/>
  <c r="B18"/>
  <c r="G16"/>
  <c r="F16"/>
  <c r="F18" s="1"/>
  <c r="E16"/>
  <c r="E18" s="1"/>
  <c r="D16" l="1"/>
  <c r="D18" s="1"/>
</calcChain>
</file>

<file path=xl/sharedStrings.xml><?xml version="1.0" encoding="utf-8"?>
<sst xmlns="http://schemas.openxmlformats.org/spreadsheetml/2006/main" count="6388" uniqueCount="1270">
  <si>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</si>
  <si>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</si>
  <si>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</si>
  <si>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</si>
  <si>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</si>
  <si>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</si>
  <si>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</si>
  <si>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</si>
  <si>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</si>
  <si>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</si>
  <si>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</si>
  <si>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</si>
  <si>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</si>
  <si>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</si>
  <si>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</si>
  <si>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</si>
  <si>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</si>
  <si>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</si>
  <si>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</si>
  <si>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</si>
  <si>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</si>
  <si>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</si>
  <si>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</si>
  <si>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</si>
  <si>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</si>
  <si>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</si>
  <si>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</si>
  <si>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</si>
  <si>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</si>
  <si>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</si>
  <si>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</si>
  <si>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</si>
  <si>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</si>
  <si>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</si>
  <si>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</si>
  <si>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</si>
  <si>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</si>
  <si>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</si>
  <si>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</si>
  <si>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</si>
  <si>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</si>
  <si>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</si>
  <si>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</si>
  <si>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</si>
  <si>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</si>
  <si>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</si>
  <si>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</si>
  <si>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</si>
  <si>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</si>
  <si>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</si>
  <si>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</si>
  <si>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</si>
  <si>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</si>
  <si>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</si>
  <si>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</si>
  <si>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</si>
  <si>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</si>
  <si>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</si>
  <si>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</si>
  <si>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</si>
  <si>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</si>
  <si>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</si>
  <si>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</si>
  <si>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</si>
  <si>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</si>
  <si>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</si>
  <si>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</si>
  <si>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</si>
  <si>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</si>
  <si>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</si>
  <si>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</si>
  <si>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</si>
  <si>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</si>
  <si>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</si>
  <si>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</si>
  <si>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</si>
  <si>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</si>
  <si>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</si>
  <si>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</si>
  <si>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</si>
  <si>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</si>
  <si>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</si>
  <si>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</si>
  <si>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</si>
  <si>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</si>
  <si>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</si>
  <si>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</si>
  <si>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</si>
  <si>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</si>
  <si>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</si>
  <si>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</si>
  <si>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</si>
  <si>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</si>
  <si>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</si>
  <si>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</si>
  <si>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</si>
  <si>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</si>
  <si>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</si>
  <si>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</si>
  <si>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</si>
  <si>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</si>
  <si>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</si>
  <si>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</si>
  <si>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</si>
  <si>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</si>
  <si>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</si>
  <si>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</si>
  <si>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</si>
  <si>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</si>
  <si>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</si>
  <si>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</si>
  <si>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</si>
  <si>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</si>
  <si>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</si>
  <si>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</si>
  <si>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</si>
  <si>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</si>
  <si>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</si>
  <si>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</si>
  <si>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</si>
  <si>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</si>
  <si>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</si>
  <si>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</si>
  <si>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</si>
  <si>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</si>
  <si>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</si>
  <si>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</si>
  <si>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</si>
  <si>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</si>
  <si>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</si>
  <si>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</si>
  <si>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</si>
  <si>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</si>
  <si>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</si>
  <si>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</si>
  <si>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</si>
  <si>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</si>
  <si>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</si>
  <si>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</si>
  <si>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</si>
  <si>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</si>
  <si>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</si>
  <si>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</si>
  <si>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</si>
  <si>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</si>
  <si>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</si>
  <si>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</si>
  <si>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</si>
  <si>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</si>
  <si>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</si>
  <si>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</si>
  <si>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</si>
  <si>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</si>
  <si>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</si>
  <si>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</si>
  <si>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</si>
  <si>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</si>
  <si>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</si>
  <si>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</si>
  <si>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</si>
  <si>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</si>
  <si>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</si>
  <si>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</si>
  <si>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</si>
  <si>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</si>
  <si>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</si>
  <si>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</si>
  <si>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</si>
  <si>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</si>
  <si>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</si>
  <si>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</si>
  <si>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</si>
  <si>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</si>
  <si>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</si>
  <si>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</si>
  <si>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</si>
  <si>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</si>
  <si>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</si>
  <si>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</si>
  <si>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</si>
  <si>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</si>
  <si>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</si>
  <si>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</si>
  <si>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</si>
  <si>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</si>
  <si>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</si>
  <si>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</si>
  <si>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</si>
  <si>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</si>
  <si>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</si>
  <si>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</si>
  <si>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</si>
  <si>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</si>
  <si>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</si>
  <si>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</si>
  <si>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</si>
  <si>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</si>
  <si>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</si>
  <si>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</si>
  <si>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</si>
  <si>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</si>
  <si>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</si>
  <si>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</si>
  <si>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</si>
  <si>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</si>
  <si>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</si>
  <si>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</si>
  <si>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</si>
  <si>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</si>
  <si>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</si>
  <si>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</si>
  <si>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</si>
  <si>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</si>
  <si>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</si>
  <si>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</si>
  <si>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</si>
  <si>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</si>
  <si>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</si>
  <si>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</si>
  <si>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</si>
  <si>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</si>
  <si>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</si>
  <si>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</si>
  <si>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</si>
  <si>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</si>
  <si>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</si>
  <si>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</si>
  <si>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</si>
  <si>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</si>
  <si>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</si>
  <si>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</si>
  <si>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</si>
  <si>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</si>
  <si>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</si>
  <si>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</si>
  <si>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</si>
  <si>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</si>
  <si>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</si>
  <si>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</si>
  <si>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</si>
  <si>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</si>
  <si>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</si>
  <si>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</si>
  <si>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</si>
  <si>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</si>
  <si>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</si>
  <si>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</si>
  <si>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</si>
  <si>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</si>
  <si>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</si>
  <si>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</si>
  <si>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</si>
  <si>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</si>
  <si>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</si>
  <si>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</si>
  <si>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</si>
  <si>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</si>
  <si>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</si>
  <si>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</si>
  <si>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</si>
  <si>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</si>
  <si>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</si>
  <si>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</si>
  <si>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</si>
  <si>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</si>
  <si>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</si>
  <si>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</si>
  <si>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</si>
  <si>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</si>
  <si>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</si>
  <si>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</si>
  <si>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</si>
  <si>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</si>
  <si>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</si>
  <si>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</si>
  <si>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</si>
  <si>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</si>
  <si>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</si>
  <si>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</si>
  <si>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</si>
  <si>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</si>
  <si>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</si>
  <si>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</si>
  <si>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</si>
  <si>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</si>
  <si>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</si>
  <si>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</si>
  <si>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</si>
  <si>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</si>
  <si>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</si>
  <si>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</si>
  <si>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</si>
  <si>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</si>
  <si>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</si>
  <si>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</si>
  <si>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</si>
  <si>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</si>
  <si>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</si>
  <si>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</si>
  <si>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</si>
  <si>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</si>
  <si>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</si>
  <si>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</si>
  <si>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</si>
  <si>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</si>
  <si>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</si>
  <si>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</si>
  <si>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</si>
  <si>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</si>
  <si>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</si>
  <si>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</si>
  <si>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附件1</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</si>
  <si>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</si>
  <si>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</si>
  <si>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</si>
  <si>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</si>
  <si>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</si>
  <si>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</si>
  <si>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</si>
  <si>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</si>
  <si>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</si>
  <si>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</si>
  <si>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</si>
  <si>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</si>
  <si>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</si>
  <si>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</si>
  <si>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</si>
  <si>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</si>
  <si>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</si>
  <si>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</si>
  <si>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附件2</t>
  </si>
  <si>
    <t>功能分类科目</t>
  </si>
  <si>
    <t>2022年预算数</t>
  </si>
  <si>
    <t>科目编码</t>
  </si>
  <si>
    <t>科目名称</t>
  </si>
  <si>
    <t>小计</t>
  </si>
  <si>
    <t>基本支出</t>
  </si>
  <si>
    <t>项目支出</t>
  </si>
  <si>
    <t>备注：本表反映2022年当年一般公共预算财政拨款支出情况。</t>
  </si>
  <si>
    <t>附件3</t>
  </si>
  <si>
    <t>经济分类科目</t>
  </si>
  <si>
    <t>2022年基本支出</t>
  </si>
  <si>
    <t>人员经费</t>
  </si>
  <si>
    <t>公用经费</t>
  </si>
  <si>
    <t>301</t>
  </si>
  <si>
    <t>工资福利支出</t>
  </si>
  <si>
    <t>302</t>
  </si>
  <si>
    <t>商品和服务支出</t>
  </si>
  <si>
    <t>303</t>
  </si>
  <si>
    <t>对个人和家庭的补助</t>
  </si>
  <si>
    <t>附件3-4</t>
  </si>
  <si>
    <t>附件4</t>
  </si>
  <si>
    <t>XXXXX（单位全称）一般公共预算“三公”经费支出表</t>
  </si>
  <si>
    <t>2020年预算数</t>
  </si>
  <si>
    <t>因公出国（境）费</t>
  </si>
  <si>
    <t>公务用车购置及运行费</t>
  </si>
  <si>
    <t>公务接待费</t>
  </si>
  <si>
    <t>公务用车购置费</t>
  </si>
  <si>
    <t>公务用车运行费</t>
  </si>
  <si>
    <t>附件5</t>
  </si>
  <si>
    <t>本年政府性基金预算财政拨款支出</t>
  </si>
  <si>
    <t>（备注：本单位无政府性基金收支，故此表无数据。）</t>
  </si>
  <si>
    <t>附件6</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</si>
  <si>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</si>
  <si>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</si>
  <si>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</si>
  <si>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</si>
  <si>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</si>
  <si>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</si>
  <si>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</si>
  <si>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</si>
  <si>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</si>
  <si>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</si>
  <si>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</si>
  <si>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</si>
  <si>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附件7</t>
  </si>
  <si>
    <t>科目</t>
  </si>
  <si>
    <t>一般公共预算拨款收入</t>
  </si>
  <si>
    <t>非教育收费收入预算</t>
  </si>
  <si>
    <t>教育收费收预算入</t>
  </si>
  <si>
    <t>附件8</t>
  </si>
  <si>
    <t>上缴上级支出</t>
  </si>
  <si>
    <t>事业单位经营支出</t>
  </si>
  <si>
    <t>对下级单位补助支出</t>
  </si>
  <si>
    <t>附件9</t>
  </si>
  <si>
    <t>教育收费收入预算</t>
  </si>
  <si>
    <t>货物类</t>
  </si>
  <si>
    <t>服务类</t>
  </si>
  <si>
    <t>工程类</t>
  </si>
  <si>
    <t>附件10</t>
  </si>
  <si>
    <t>部门（单位）整体支出绩效目标申报表</t>
  </si>
  <si>
    <t>预算年度:2022</t>
  </si>
  <si>
    <t>预算（单位）名称：</t>
  </si>
  <si>
    <t>总体资金情况（万元）</t>
  </si>
  <si>
    <t>预算支出总额</t>
  </si>
  <si>
    <t>财政拨款</t>
  </si>
  <si>
    <t>专户资金</t>
  </si>
  <si>
    <t>单位资金</t>
  </si>
  <si>
    <t>部
门
整
体
绩
效
情
况</t>
  </si>
  <si>
    <t>整体绩效目标</t>
  </si>
  <si>
    <t>年度绩效指标</t>
  </si>
  <si>
    <t>一级指标</t>
  </si>
  <si>
    <t>二级指标</t>
  </si>
  <si>
    <t xml:space="preserve"> 三级指标</t>
  </si>
  <si>
    <t>绩效指标性质</t>
  </si>
  <si>
    <t>绩效指标值</t>
  </si>
  <si>
    <t>绩效度量单位</t>
  </si>
  <si>
    <t>权重</t>
  </si>
  <si>
    <t>其他说明</t>
  </si>
  <si>
    <t/>
  </si>
  <si>
    <t>附件11</t>
  </si>
  <si>
    <t>项目绩效目标表</t>
  </si>
  <si>
    <t>(2022年度)</t>
  </si>
  <si>
    <t>填报单位：</t>
  </si>
  <si>
    <t>项目名称</t>
  </si>
  <si>
    <t>项目负责人及联系电话</t>
  </si>
  <si>
    <t>主管部门</t>
  </si>
  <si>
    <t>实施单位</t>
  </si>
  <si>
    <t>预算执行率权重(%)：</t>
  </si>
  <si>
    <t>资金情况
（元）</t>
  </si>
  <si>
    <t>年度资金总额：</t>
  </si>
  <si>
    <t>其中：财政拨款</t>
  </si>
  <si>
    <t xml:space="preserve"> 其他资金</t>
  </si>
  <si>
    <t>总
体
目
标</t>
  </si>
  <si>
    <t>绩
效
指
标</t>
  </si>
  <si>
    <t>三级指标</t>
  </si>
  <si>
    <t>指标性质</t>
  </si>
  <si>
    <t>指标值</t>
  </si>
  <si>
    <t>度量单位</t>
  </si>
  <si>
    <t>权重（%）</t>
  </si>
  <si>
    <t>重庆市南岸区教育委员会一般公共预算财政拨款支出预算表</t>
  </si>
  <si>
    <t>重庆市南岸区教育委员会一般公共预算财政拨款基本支出预算表</t>
  </si>
  <si>
    <t>重庆市南岸区教育委员会一般公共预算“三公”经费支出表</t>
  </si>
  <si>
    <t>重庆市南岸区教育委员会政府性基金预算支出表</t>
  </si>
  <si>
    <t xml:space="preserve"> 重庆市南岸区教育委员会部门收支总表</t>
  </si>
  <si>
    <t>重庆市南岸区教育委员会部门收入总表</t>
  </si>
  <si>
    <t>重庆市南岸区教育委员会部门支出总表</t>
  </si>
  <si>
    <t>教育支出</t>
  </si>
  <si>
    <t>社会保障和就业支出</t>
  </si>
  <si>
    <t>卫生健康支出</t>
  </si>
  <si>
    <t>住房保障支出</t>
  </si>
  <si>
    <t>其他支出</t>
  </si>
  <si>
    <t>205</t>
  </si>
  <si>
    <t>208</t>
  </si>
  <si>
    <t>210</t>
  </si>
  <si>
    <t>221</t>
  </si>
  <si>
    <t> 30101</t>
  </si>
  <si>
    <t> 基本工资</t>
  </si>
  <si>
    <t> 30102</t>
  </si>
  <si>
    <t> 津贴补贴</t>
  </si>
  <si>
    <t> 30103</t>
  </si>
  <si>
    <t> 奖金</t>
  </si>
  <si>
    <t> 30107</t>
  </si>
  <si>
    <t> 绩效工资</t>
  </si>
  <si>
    <t> 30108</t>
  </si>
  <si>
    <t> 机关事业单位基本养老保险缴费</t>
  </si>
  <si>
    <t> 30109</t>
  </si>
  <si>
    <t> 职业年金缴费</t>
  </si>
  <si>
    <t> 30110</t>
  </si>
  <si>
    <t> 职工基本医疗保险缴费</t>
  </si>
  <si>
    <t> 30112</t>
  </si>
  <si>
    <t> 其他社会保障缴费</t>
  </si>
  <si>
    <t> 30113</t>
  </si>
  <si>
    <t> 住房公积金</t>
  </si>
  <si>
    <t> 30199</t>
  </si>
  <si>
    <t> 其他工资福利支出</t>
  </si>
  <si>
    <t> 30201</t>
  </si>
  <si>
    <t> 办公费</t>
  </si>
  <si>
    <t> 30202</t>
  </si>
  <si>
    <t> 印刷费</t>
  </si>
  <si>
    <t> 30203</t>
  </si>
  <si>
    <t> 咨询费</t>
  </si>
  <si>
    <t> 30204</t>
  </si>
  <si>
    <t> 手续费</t>
  </si>
  <si>
    <t> 30205</t>
  </si>
  <si>
    <t> 水费</t>
  </si>
  <si>
    <t> 30206</t>
  </si>
  <si>
    <t> 电费</t>
  </si>
  <si>
    <t> 30207</t>
  </si>
  <si>
    <t> 邮电费</t>
  </si>
  <si>
    <t> 30209</t>
  </si>
  <si>
    <t> 物业管理费</t>
  </si>
  <si>
    <t> 30211</t>
  </si>
  <si>
    <t> 差旅费</t>
  </si>
  <si>
    <t> 30212</t>
  </si>
  <si>
    <t> 因公出国（境）费用</t>
  </si>
  <si>
    <t> 30213</t>
  </si>
  <si>
    <t> 维修（护）费</t>
  </si>
  <si>
    <t> 30214</t>
  </si>
  <si>
    <t> 租赁费</t>
  </si>
  <si>
    <t> 30215</t>
  </si>
  <si>
    <t> 会议费</t>
  </si>
  <si>
    <t> 30216</t>
  </si>
  <si>
    <t> 培训费</t>
  </si>
  <si>
    <t> 30217</t>
  </si>
  <si>
    <t> 公务接待费</t>
  </si>
  <si>
    <t> 30218</t>
  </si>
  <si>
    <t> 专用材料费</t>
  </si>
  <si>
    <t> 30226</t>
  </si>
  <si>
    <t> 劳务费</t>
  </si>
  <si>
    <t> 30227</t>
  </si>
  <si>
    <t> 委托业务费</t>
  </si>
  <si>
    <t> 30228</t>
  </si>
  <si>
    <t> 工会经费</t>
  </si>
  <si>
    <t> 30229</t>
  </si>
  <si>
    <t> 福利费</t>
  </si>
  <si>
    <t> 30231</t>
  </si>
  <si>
    <t> 公务用车运行维护费</t>
  </si>
  <si>
    <t> 30239</t>
  </si>
  <si>
    <t> 其他交通费用</t>
  </si>
  <si>
    <t> 30299</t>
  </si>
  <si>
    <t> 其他商品和服务支出</t>
  </si>
  <si>
    <t> 30301</t>
  </si>
  <si>
    <t> 离休费</t>
  </si>
  <si>
    <t> 30302</t>
  </si>
  <si>
    <t> 退休费</t>
  </si>
  <si>
    <t> 30307</t>
  </si>
  <si>
    <t> 医疗费补助</t>
  </si>
  <si>
    <t>309</t>
  </si>
  <si>
    <t>资本性支出（基本建设）</t>
  </si>
  <si>
    <t> 30902</t>
  </si>
  <si>
    <t> 办公设备购置</t>
  </si>
  <si>
    <t>310</t>
  </si>
  <si>
    <t>资本性支出</t>
  </si>
  <si>
    <t> 31002</t>
  </si>
  <si>
    <t> 31003</t>
  </si>
  <si>
    <t> 专用设备购置</t>
  </si>
  <si>
    <t>229</t>
  </si>
  <si>
    <r>
      <rPr>
        <sz val="12"/>
        <color rgb="FF000000"/>
        <rFont val="宋体"/>
        <family val="3"/>
        <charset val="134"/>
      </rPr>
      <t> 22960</t>
    </r>
  </si>
  <si>
    <r>
      <rPr>
        <sz val="12"/>
        <color rgb="FF000000"/>
        <rFont val="宋体"/>
        <family val="3"/>
        <charset val="134"/>
      </rPr>
      <t> 彩票公益金安排的支出</t>
    </r>
  </si>
  <si>
    <r>
      <rPr>
        <sz val="12"/>
        <color rgb="FF000000"/>
        <rFont val="宋体"/>
        <family val="3"/>
        <charset val="134"/>
      </rPr>
      <t>  2296004</t>
    </r>
  </si>
  <si>
    <r>
      <rPr>
        <sz val="12"/>
        <color rgb="FF000000"/>
        <rFont val="宋体"/>
        <family val="3"/>
        <charset val="134"/>
      </rPr>
      <t>  用于教育事业的彩票公益金支出</t>
    </r>
  </si>
  <si>
    <t> 20501</t>
  </si>
  <si>
    <t> 教育管理事务</t>
  </si>
  <si>
    <t>  2050101</t>
  </si>
  <si>
    <t>  行政运行</t>
  </si>
  <si>
    <t>  2050103</t>
  </si>
  <si>
    <t>  机关服务</t>
  </si>
  <si>
    <t>  2050199</t>
  </si>
  <si>
    <t>  其他教育管理事务支出</t>
  </si>
  <si>
    <t> 20502</t>
  </si>
  <si>
    <t> 普通教育</t>
  </si>
  <si>
    <t>  2050201</t>
  </si>
  <si>
    <t>  学前教育</t>
  </si>
  <si>
    <t>  2050202</t>
  </si>
  <si>
    <t>  小学教育</t>
  </si>
  <si>
    <t>  2050203</t>
  </si>
  <si>
    <t>  初中教育</t>
  </si>
  <si>
    <t>  2050204</t>
  </si>
  <si>
    <t>  高中教育</t>
  </si>
  <si>
    <t> 20503</t>
  </si>
  <si>
    <t> 职业教育</t>
  </si>
  <si>
    <t>  2050302</t>
  </si>
  <si>
    <t>  中等职业教育</t>
  </si>
  <si>
    <t> 20505</t>
  </si>
  <si>
    <t> 广播电视教育</t>
  </si>
  <si>
    <t>  2050501</t>
  </si>
  <si>
    <t>  广播电视学校</t>
  </si>
  <si>
    <t> 20507</t>
  </si>
  <si>
    <t> 特殊教育</t>
  </si>
  <si>
    <t>  2050701</t>
  </si>
  <si>
    <t>  特殊学校教育</t>
  </si>
  <si>
    <t> 20508</t>
  </si>
  <si>
    <t> 进修与培训</t>
  </si>
  <si>
    <t>  2050801</t>
  </si>
  <si>
    <t>  教师进修</t>
  </si>
  <si>
    <t> 20509</t>
  </si>
  <si>
    <t> 教育费附加安排的支出</t>
  </si>
  <si>
    <t>  2050999</t>
  </si>
  <si>
    <t>  其他教育费附加安排的支出</t>
  </si>
  <si>
    <t> 20805</t>
  </si>
  <si>
    <t> 行政事业单位养老支出</t>
  </si>
  <si>
    <t>  2080501</t>
  </si>
  <si>
    <t>  行政单位离退休</t>
  </si>
  <si>
    <t>  2080502</t>
  </si>
  <si>
    <t>  事业单位离退休</t>
  </si>
  <si>
    <t>  2080505</t>
  </si>
  <si>
    <t>  机关事业单位基本养老保险缴费支出</t>
  </si>
  <si>
    <t>  2080506</t>
  </si>
  <si>
    <t>  机关事业单位职业年金缴费支出</t>
  </si>
  <si>
    <t> 20899</t>
  </si>
  <si>
    <t> 其他社会保障和就业支出</t>
  </si>
  <si>
    <t>  2089999</t>
  </si>
  <si>
    <t>  其他社会保障和就业支出</t>
  </si>
  <si>
    <t> 21011</t>
  </si>
  <si>
    <t> 行政事业单位医疗</t>
  </si>
  <si>
    <t>  2101101</t>
  </si>
  <si>
    <t>  行政单位医疗</t>
  </si>
  <si>
    <t>  2101102</t>
  </si>
  <si>
    <t>  事业单位医疗</t>
  </si>
  <si>
    <t>  2101103</t>
  </si>
  <si>
    <t>  公务员医疗补助</t>
  </si>
  <si>
    <t>  2101199</t>
  </si>
  <si>
    <t>  其他行政事业单位医疗支出</t>
  </si>
  <si>
    <t> 21099</t>
  </si>
  <si>
    <t> 其他卫生健康支出</t>
  </si>
  <si>
    <t>  2109999</t>
  </si>
  <si>
    <t>  其他卫生健康支出</t>
  </si>
  <si>
    <t> 22102</t>
  </si>
  <si>
    <t> 住房改革支出</t>
  </si>
  <si>
    <t>  2210201</t>
  </si>
  <si>
    <t>  住房公积金</t>
  </si>
  <si>
    <t> 22960</t>
  </si>
  <si>
    <t> 彩票公益金安排的支出</t>
  </si>
  <si>
    <t>  2296004</t>
  </si>
  <si>
    <t>  用于教育事业的彩票公益金支出</t>
  </si>
  <si>
    <t>履职效能</t>
  </si>
  <si>
    <t>社会效应</t>
  </si>
  <si>
    <t>服务对象满意度</t>
  </si>
  <si>
    <t>管理效率</t>
  </si>
  <si>
    <t>数量指标</t>
  </si>
  <si>
    <t>质量指标</t>
  </si>
  <si>
    <t>社会效益</t>
  </si>
  <si>
    <t>公参民整治专项惠及教师数</t>
  </si>
  <si>
    <t>聘用编外教师人数</t>
  </si>
  <si>
    <t>校舍常年维修涉及面积数</t>
  </si>
  <si>
    <t>新建及新建项目涉及学校数</t>
  </si>
  <si>
    <t>组织国家教育考试场数</t>
  </si>
  <si>
    <t>民转公学校过渡期资金保障率</t>
  </si>
  <si>
    <t>生均公用经费覆盖率</t>
  </si>
  <si>
    <t>双减工作义务教育阶段学校覆盖率</t>
  </si>
  <si>
    <t>校外培训机构明察暗访规范率</t>
  </si>
  <si>
    <t>校园安保事故发生率</t>
  </si>
  <si>
    <t>学校设施设备正常使用率</t>
  </si>
  <si>
    <t>职业教育毕业生就业率</t>
  </si>
  <si>
    <t>教师队伍稳定率</t>
  </si>
  <si>
    <t>普惠性幼儿园覆盖率</t>
  </si>
  <si>
    <t>学前三年毛入园率</t>
  </si>
  <si>
    <t>义教办学条件改善率</t>
  </si>
  <si>
    <t>资助政策保障率</t>
  </si>
  <si>
    <t>教师满意度</t>
  </si>
  <si>
    <t>预算编制完整性</t>
  </si>
  <si>
    <t>≥</t>
  </si>
  <si>
    <t>＝</t>
  </si>
  <si>
    <t>≤</t>
  </si>
  <si>
    <t>定性</t>
  </si>
  <si>
    <t>880</t>
  </si>
  <si>
    <t>人</t>
  </si>
  <si>
    <t>5</t>
  </si>
  <si>
    <t>1694</t>
  </si>
  <si>
    <t>人数</t>
  </si>
  <si>
    <t>1000000</t>
  </si>
  <si>
    <t>平方米</t>
  </si>
  <si>
    <t>11</t>
  </si>
  <si>
    <t>所</t>
  </si>
  <si>
    <t>12</t>
  </si>
  <si>
    <t>场</t>
  </si>
  <si>
    <t>100</t>
  </si>
  <si>
    <t>%</t>
  </si>
  <si>
    <t>80</t>
  </si>
  <si>
    <t>6</t>
  </si>
  <si>
    <t>85</t>
  </si>
  <si>
    <t>99</t>
  </si>
  <si>
    <t>优</t>
  </si>
  <si>
    <t>其他</t>
  </si>
  <si>
    <t>全面落实各项人员经费政策，严格执行义务教育保障机制政策，促进学前教育发展，深化高中综合改革，提升中职教育发展，保障学校正常运行与发展；落实城市中小学布点规划，加快新校建设，改善现有学校办学条件，满足人民群众对优质教育资源的需求；加强队伍建设，实施课程改革与创新，提高学校办学水平；落实个学段学生资助政策，做到应助尽助；深化“双减”工作，权利规范和整治校外培训机构，营造教育发展良好氛围；继续推进“公参民”学校整治工作，全面保障“民转公”学校平稳过渡。</t>
    <phoneticPr fontId="30" type="noConversion"/>
  </si>
  <si>
    <t>单位：万元</t>
    <phoneticPr fontId="30" type="noConversion"/>
  </si>
  <si>
    <t>重庆市南岸区教育委员会政府采购预算明细表</t>
    <phoneticPr fontId="30" type="noConversion"/>
  </si>
  <si>
    <t>重庆市南岸区教育委员会</t>
    <phoneticPr fontId="30" type="noConversion"/>
  </si>
  <si>
    <t>重庆市南岸区教育委员会财政拨款收支总表</t>
    <phoneticPr fontId="30" type="noConversion"/>
  </si>
  <si>
    <t>合计</t>
    <phoneticPr fontId="30" type="noConversion"/>
  </si>
  <si>
    <t>219001-重庆市南岸区教育委员会（本级）</t>
  </si>
  <si>
    <t>50010822T000000066875-校园安保</t>
  </si>
  <si>
    <t>219-重庆市南岸区教育委员会</t>
  </si>
  <si>
    <t xml:space="preserve">落实民生工作要求，完成机关及民办学校保安的工资发放，校园保安在岗履职，保障校园安全。     </t>
  </si>
  <si>
    <t>产出指标</t>
  </si>
  <si>
    <t>成本指标</t>
  </si>
  <si>
    <t>人均工资</t>
  </si>
  <si>
    <t>4300</t>
  </si>
  <si>
    <t>元/月</t>
  </si>
  <si>
    <t>民办工资</t>
  </si>
  <si>
    <t>2171</t>
  </si>
  <si>
    <t>机关保安人数</t>
  </si>
  <si>
    <t>8</t>
  </si>
  <si>
    <t>民办学校保安人数</t>
  </si>
  <si>
    <t>194</t>
  </si>
  <si>
    <t>时效指标</t>
  </si>
  <si>
    <t>资金下达及时率</t>
  </si>
  <si>
    <t>10</t>
  </si>
  <si>
    <t>安全事故</t>
  </si>
  <si>
    <t>0</t>
  </si>
  <si>
    <t>次</t>
  </si>
  <si>
    <t>效益指标</t>
  </si>
  <si>
    <t>可持续影响指标</t>
  </si>
  <si>
    <t>项目开展年限</t>
  </si>
  <si>
    <t>1</t>
  </si>
  <si>
    <t>年</t>
  </si>
  <si>
    <t>15</t>
  </si>
  <si>
    <t>社会效益指标</t>
  </si>
  <si>
    <t>受益人数</t>
  </si>
  <si>
    <t>10000</t>
  </si>
  <si>
    <t>满意度指标</t>
  </si>
  <si>
    <t>服务对象满意度指标</t>
  </si>
  <si>
    <t>师生及家长满意度</t>
  </si>
  <si>
    <t>工作人员满意度</t>
  </si>
  <si>
    <t>50010822T000000070087-安全管理</t>
  </si>
  <si>
    <t>全面提升全区安全工作整体水平，加强安稳队伍建设、不断提高安稳队伍素质。检查规范基层学校安全生产工作、落实校园周边综合整治专项工作、普及安全知识，增强师生安全意识，预防安全事故发生保障教育系统安全稳定。</t>
  </si>
  <si>
    <t>师生、家长满意度</t>
  </si>
  <si>
    <t>95</t>
  </si>
  <si>
    <t>20</t>
  </si>
  <si>
    <t>提高师生安全意识，掌握安全技巧</t>
  </si>
  <si>
    <t>100000</t>
  </si>
  <si>
    <t>人次</t>
  </si>
  <si>
    <t>及时处置突发事件</t>
  </si>
  <si>
    <t>安全检查学校数目</t>
  </si>
  <si>
    <t>150</t>
  </si>
  <si>
    <t xml:space="preserve">学校安全管理标准化建设 </t>
  </si>
  <si>
    <t>3</t>
  </si>
  <si>
    <t>校园安全事故</t>
  </si>
  <si>
    <t>50010822T000000070150-内部监督和党风廉政建设主题宣传教育</t>
  </si>
  <si>
    <t>进行教育系统全面从严治党规范性文件汇编，加强教育系统基层监督组织队伍建设，组织开展警示教育活动，营造风清气正的教育环境。强化党员干部、公职人员纪律法治意识和廉洁从政、廉洁从教观念；帮助学生了解我国基本的法律知识和廉政法律法规，树立公民道德和法律意识、廉洁意识，形成以廉为荣、以贪为耻的校园风尚。</t>
  </si>
  <si>
    <t>监督覆盖率</t>
  </si>
  <si>
    <t>监督问题整改率</t>
  </si>
  <si>
    <t>工作完成及时率</t>
  </si>
  <si>
    <t>监督检测次数</t>
  </si>
  <si>
    <t>宣传对象</t>
  </si>
  <si>
    <t>70000</t>
  </si>
  <si>
    <t>活动开展次数</t>
  </si>
  <si>
    <t>基层监督组织队伍稳定率</t>
  </si>
  <si>
    <t>90</t>
  </si>
  <si>
    <t>宣传带来的影响</t>
  </si>
  <si>
    <t>监督的效果</t>
  </si>
  <si>
    <t>活动对象满意度</t>
  </si>
  <si>
    <t>50010822T000000070166-教育系统内部审计</t>
  </si>
  <si>
    <t xml:space="preserve">  履行内部审计监督职责，突出重点、提高成效、揭示风险、堵塞漏洞，发挥“免疫系统”的功能作用，实现对落实重大政策、公共资源资金、国有资产、领导干部经济责任履行情况审计全覆盖；推动审计整改，提升内审人员素质，建成一支高效、务实、专业、廉洁的教育审计队伍。</t>
  </si>
  <si>
    <t>审计项目完成及时率</t>
  </si>
  <si>
    <t>内审人员培训学时</t>
  </si>
  <si>
    <t>学时</t>
  </si>
  <si>
    <t>学校审计的数量</t>
  </si>
  <si>
    <t>审计建议采纳率</t>
  </si>
  <si>
    <t>审计项目完成率</t>
  </si>
  <si>
    <t>委属学校审计覆盖率</t>
  </si>
  <si>
    <t>审计报告利用率</t>
  </si>
  <si>
    <t>审计问题整改的效果</t>
  </si>
  <si>
    <t>审计对象满意度</t>
  </si>
  <si>
    <t>50010822T000000070196-学前困难资助</t>
  </si>
  <si>
    <t xml:space="preserve">  预计完成507人的资助。全额免收困难幼儿的保教费和生活费，做到应助尽助。</t>
  </si>
  <si>
    <t>资金拨付率</t>
  </si>
  <si>
    <t>资助标准</t>
  </si>
  <si>
    <t>4000</t>
  </si>
  <si>
    <t>元/人·次</t>
  </si>
  <si>
    <t>精准资助率</t>
  </si>
  <si>
    <t>资助人数</t>
  </si>
  <si>
    <t>570</t>
  </si>
  <si>
    <t>资助金额</t>
  </si>
  <si>
    <t>2393040</t>
  </si>
  <si>
    <t>元</t>
  </si>
  <si>
    <t>困难学生学业完成率</t>
  </si>
  <si>
    <t>98</t>
  </si>
  <si>
    <t>符合资助政策的学生享受资助全覆盖</t>
  </si>
  <si>
    <t>经济效益指标</t>
  </si>
  <si>
    <t>减轻困难家族学生经济负担</t>
  </si>
  <si>
    <t>受助学生家长满意度</t>
  </si>
  <si>
    <t>50010822T000000070212-寄宿学生生活费补助</t>
  </si>
  <si>
    <t xml:space="preserve">  预计资助1589人，根据当年审核的人数做到应资尽资，让需要资助的学生确实得到实惠，享受到国家资助。</t>
  </si>
  <si>
    <t>减轻困难学生家庭经济负担</t>
  </si>
  <si>
    <t>2640</t>
  </si>
  <si>
    <t>元/人年</t>
  </si>
  <si>
    <t>资金总额</t>
  </si>
  <si>
    <t>2921210</t>
  </si>
  <si>
    <t>1589</t>
  </si>
  <si>
    <t>受助学生及家长满意度</t>
  </si>
  <si>
    <t>50010822T000000070215-义务教育保障机制</t>
  </si>
  <si>
    <t>项目持续开展，保障学校正常运转，有效提升教学环境。</t>
  </si>
  <si>
    <t>惠及学生人数</t>
  </si>
  <si>
    <t>万人</t>
  </si>
  <si>
    <t>小学公用经费补助标准</t>
  </si>
  <si>
    <t>700</t>
  </si>
  <si>
    <t>元/年</t>
  </si>
  <si>
    <t>义务教育保障机制公用经费惠及学学生人数</t>
  </si>
  <si>
    <t>50</t>
  </si>
  <si>
    <t>提升教学环境</t>
  </si>
  <si>
    <t>项目持续开展年限</t>
  </si>
  <si>
    <t>9</t>
  </si>
  <si>
    <t>学生、家长抽样调查满意度</t>
  </si>
  <si>
    <t>94</t>
  </si>
  <si>
    <t>50010822T000000070222-内控及信息化建设</t>
  </si>
  <si>
    <t>南岸区教育委员会内部控制及信息化软件有效运行，保障财务线上工作顺利进行。</t>
  </si>
  <si>
    <t>职工满意度</t>
  </si>
  <si>
    <t>惠及科室</t>
  </si>
  <si>
    <t>13</t>
  </si>
  <si>
    <t>个</t>
  </si>
  <si>
    <t>惠及人数</t>
  </si>
  <si>
    <t>财务报销环境</t>
  </si>
  <si>
    <t>50010822T000000070223-非寄宿学生生活费补助</t>
  </si>
  <si>
    <t xml:space="preserve">  预计资助1886人，根据当年审核的人数做到应资尽资，让需要资助的学生确实得到实惠，享受到国家资助。</t>
  </si>
  <si>
    <t>302400</t>
  </si>
  <si>
    <t>1886</t>
  </si>
  <si>
    <t>1200</t>
  </si>
  <si>
    <t>50010822T000000070232-运行经费补助</t>
  </si>
  <si>
    <t>7</t>
  </si>
  <si>
    <t>惠及学校数量</t>
  </si>
  <si>
    <t>50010822T000000070239-普通高中免学费</t>
  </si>
  <si>
    <t xml:space="preserve">  预计完成330人的免学费资助，根据当年审核的人数做到应资尽资，让需要资助的学生确实得到实惠，享受到国家资助。</t>
  </si>
  <si>
    <t>126700</t>
  </si>
  <si>
    <t>万元</t>
  </si>
  <si>
    <t>330</t>
  </si>
  <si>
    <t>项目标准</t>
  </si>
  <si>
    <t>2400</t>
  </si>
  <si>
    <t>符合资助政策的学生全覆盖</t>
  </si>
  <si>
    <t>减轻困难学生经济负担</t>
  </si>
  <si>
    <t>受助学生或家长满意度</t>
  </si>
  <si>
    <t>50010822T000000070248-普通高中国家助学金</t>
  </si>
  <si>
    <t xml:space="preserve">  预计完成1500人的国家助学金，根据当年审核的人数做到应资尽资，让需要资助的学生确实得到实惠，享受到国家资助。</t>
  </si>
  <si>
    <t>2000</t>
  </si>
  <si>
    <t>60</t>
  </si>
  <si>
    <t>1500</t>
  </si>
  <si>
    <t>学生发展情况</t>
  </si>
  <si>
    <t>50010822T000000070254-大学生生源地助学贷款风险补偿金及贷款贴息</t>
  </si>
  <si>
    <t xml:space="preserve">  预计贷款390人，根据当年贷款的人数做到应资尽资，让需要资助的学生确实得到实惠，享受到国家资助。</t>
  </si>
  <si>
    <t>12000</t>
  </si>
  <si>
    <t>贷款人数</t>
  </si>
  <si>
    <t>390</t>
  </si>
  <si>
    <t>贷款覆盖率</t>
  </si>
  <si>
    <t>符合资助政策的家庭经济困难大学生</t>
  </si>
  <si>
    <t>减轻困难大学生经济负担</t>
  </si>
  <si>
    <t>50010822T000000070280-民办及社区及职业教育</t>
  </si>
  <si>
    <t xml:space="preserve">  1.民办学校年度检查全部完成；2.校外培训机构办学行为更加规范；3.全民终身学习活动如期完成；4.职业教育校企合作进一步发展，优质中职学校和优质专业建设富有成效。</t>
  </si>
  <si>
    <t>中等职业学校双优建设</t>
  </si>
  <si>
    <t>开展全民终身学习活动</t>
  </si>
  <si>
    <t>校外培训机构联合执法检查</t>
  </si>
  <si>
    <t>4</t>
  </si>
  <si>
    <t>民办学校年度检查</t>
  </si>
  <si>
    <t>提升职业教育校企合作水平</t>
  </si>
  <si>
    <t>推进龙职中双优学校建设</t>
  </si>
  <si>
    <t>2</t>
  </si>
  <si>
    <t>社区教育服务全民终身学习的满意度</t>
  </si>
  <si>
    <t>50010822T000000070295-中职生均公用</t>
  </si>
  <si>
    <t>预计完成5915人的拨付，确保中等职业技术学校正常运转。</t>
  </si>
  <si>
    <t>5915</t>
  </si>
  <si>
    <t>1968600</t>
  </si>
  <si>
    <t>500</t>
  </si>
  <si>
    <t>减轻困难家庭学生经济负担</t>
  </si>
  <si>
    <t>好</t>
  </si>
  <si>
    <t>50010822T000000070346-义务教育质量监测</t>
  </si>
  <si>
    <t xml:space="preserve">  质量监测结果课题研究顺利开展
质量监测结果的整改方案指导教育教学改进</t>
  </si>
  <si>
    <t>对质量监测结果进行横纵向对比</t>
  </si>
  <si>
    <t>质量监测结果反馈</t>
  </si>
  <si>
    <t>开展结果运用为主题的课题研究</t>
  </si>
  <si>
    <t>开展年度课题研究</t>
  </si>
  <si>
    <t>开展研讨、专家论证</t>
  </si>
  <si>
    <t>开展综合素质评价区域探索</t>
  </si>
  <si>
    <t>50010822T000000070351-共建教育综合改革实验区“教育治理现代化视域下督导评估助推区域教育优质均衡发展”院区合作项目</t>
  </si>
  <si>
    <t>统筹推进“全国义务教育优质均衡发展区”创建工作，督促和推动街镇部门关心支持教育发展，凝聚合力，促进区域教育均衡优质发展。</t>
  </si>
  <si>
    <t>大力推进区域义务教育优质均衡</t>
  </si>
  <si>
    <t>促进义务教育优质均衡持续性发展情况</t>
  </si>
  <si>
    <t>社会认可度网络问卷设计</t>
  </si>
  <si>
    <t>及时推进义务教育优质均衡发展</t>
  </si>
  <si>
    <t xml:space="preserve">年度社会认可度测试次数	</t>
  </si>
  <si>
    <t>督政督学结果分析次数</t>
  </si>
  <si>
    <t xml:space="preserve">家长满意度	</t>
  </si>
  <si>
    <t xml:space="preserve">师生满意度	</t>
  </si>
  <si>
    <t>50010822T000000070387-语言文字含全民阅读项目</t>
  </si>
  <si>
    <t xml:space="preserve"> 1.语言文字工作宣传推广率100%；
2.各类语言文字评选、竞赛活动，学校参与达80%；
3.语言文字达标学校评选合格率≧90%。</t>
  </si>
  <si>
    <t>语言文字工作社会知晓度</t>
  </si>
  <si>
    <t>推普周宣传推广率</t>
  </si>
  <si>
    <t>及时发放资金</t>
  </si>
  <si>
    <t>语言文字达标学校参与评选幼儿园合格率</t>
  </si>
  <si>
    <t>参与学生数</t>
  </si>
  <si>
    <t>11000</t>
  </si>
  <si>
    <t>活动参与学校数</t>
  </si>
  <si>
    <t>75</t>
  </si>
  <si>
    <t>家长满意率</t>
  </si>
  <si>
    <t>50010822T000000070407-中考含指标到校组织管理补助</t>
  </si>
  <si>
    <t>1.指标到校是中考的重要组成部分，通过测试结果，指导初中学校分析各校和各学科优势和短板，促进区域教育教育质量的提升，也为区域高中发展涵养优质生源；
2.确保初中中考（含指标到校）考试顺利进行。</t>
  </si>
  <si>
    <t>联招上线率</t>
  </si>
  <si>
    <t>初三指标到校参与学生数</t>
  </si>
  <si>
    <t>8500</t>
  </si>
  <si>
    <t>中考参与学生数</t>
  </si>
  <si>
    <t>师生及教师满意度</t>
  </si>
  <si>
    <t>确保初中中考顺利进行</t>
  </si>
  <si>
    <t>教育质量稳步提升</t>
  </si>
  <si>
    <t>50010822T000000070421-公参民规范整治学校摇号入学程序运行与维护</t>
  </si>
  <si>
    <t xml:space="preserve"> 2022年1-5月完成摇号系统的运行维护，确保摇号系统的安全稳定，进一步提升其科学性，保证摇号结果的公平公正。</t>
  </si>
  <si>
    <t>摇号程序质量的合格率</t>
  </si>
  <si>
    <t>任务及时完成</t>
  </si>
  <si>
    <t>参与人数</t>
  </si>
  <si>
    <t>5000</t>
  </si>
  <si>
    <t>招生人数</t>
  </si>
  <si>
    <t>3000</t>
  </si>
  <si>
    <t>学生及家长满意度</t>
  </si>
  <si>
    <t>摇号程序使用情况</t>
  </si>
  <si>
    <t>摇号程序的公平性</t>
  </si>
  <si>
    <t>50010822T000000070444-机关运行</t>
  </si>
  <si>
    <t>维持机关正常、合法、高效运转，按时完成市级、区级各部门布置的工作，提升南岸区教育整体形象，让全国全市了解南岸教育。</t>
  </si>
  <si>
    <t>资金保障及时到位</t>
  </si>
  <si>
    <t>机关在职人员物质保障程度</t>
  </si>
  <si>
    <t>职工文体活动及文体项目培训次数</t>
  </si>
  <si>
    <t>提高行政机关效能</t>
  </si>
  <si>
    <t>提升南岸教育美誉度</t>
  </si>
  <si>
    <t>机关人员满意度 度</t>
  </si>
  <si>
    <t>50010822T000000070447-中外人文交流教育实验区建设</t>
  </si>
  <si>
    <t>增强全区学校的中外人文交流意识，进一步提升学生人文素养，打造品牌项目。</t>
  </si>
  <si>
    <t>开展国内交流次数</t>
  </si>
  <si>
    <t>开展国际交流次数</t>
  </si>
  <si>
    <t>任务完成及时率</t>
  </si>
  <si>
    <t>活动合格率</t>
  </si>
  <si>
    <t>提升教育质量比率</t>
  </si>
  <si>
    <t>65</t>
  </si>
  <si>
    <t>学生的国际人文交流意识和人文素养</t>
  </si>
  <si>
    <t>50010822T000000070458-大党建</t>
  </si>
  <si>
    <t xml:space="preserve">  扩大教育团工委在重庆市的影响力；发挥机关党支部表率作用，努力提高机关党员干部素质和水平，进一步加强对离退休党组织和退休党员的管理，全面提高教育系统基层党组织整体水平；规范行政行为，降低法律风险，全面依法行政； 实现齐抓共管做统战工作的浓厚氛围，提高统战工作水平，奋力推动教育系统统战工作再上新台阶。							</t>
  </si>
  <si>
    <t>培训参加人次</t>
  </si>
  <si>
    <t>统战知识进校园的数量</t>
  </si>
  <si>
    <t>维护智慧团建频率</t>
  </si>
  <si>
    <t>解决法律问题成功率</t>
  </si>
  <si>
    <t>党员、团员思想水平提升</t>
  </si>
  <si>
    <t>团工委品牌对外影响有效提升</t>
  </si>
  <si>
    <t>机关各科室对法律顾问服务满意度</t>
  </si>
  <si>
    <t>96</t>
  </si>
  <si>
    <t>50010822T000000070460-新闻宣传</t>
  </si>
  <si>
    <t>1.有效宣传教育系统党建成效和特色，提升党建影响力；2.通过党建宣传树立典型、凝聚力量，提升党员素养，营造良好的党建氛围；3.展示南岸教育好的理念、做法，提升南岸教育对外影响力和传播力。</t>
  </si>
  <si>
    <t>南岸教育官微对外影响力</t>
  </si>
  <si>
    <t>南岸教育美誉度</t>
  </si>
  <si>
    <t>新闻宣传影响力</t>
  </si>
  <si>
    <t>万人次</t>
  </si>
  <si>
    <t>全年刊发稿件量</t>
  </si>
  <si>
    <t>条</t>
  </si>
  <si>
    <t>线上政务咨询答复时间</t>
  </si>
  <si>
    <t>72</t>
  </si>
  <si>
    <t>小时</t>
  </si>
  <si>
    <t>市级媒体采用率</t>
  </si>
  <si>
    <t>50010822T000000070464-干部管理培养</t>
  </si>
  <si>
    <t>提升干部队伍整体素质和水平，提升校长办学治校能力，带动引领一批青年校级干部共同成长，推动成渝地区双城经济圈教育协同发展。</t>
  </si>
  <si>
    <t>培养合格率</t>
  </si>
  <si>
    <t>工作室数量</t>
  </si>
  <si>
    <t>学员数量</t>
  </si>
  <si>
    <t>完成时间</t>
  </si>
  <si>
    <t>社会认可度</t>
  </si>
  <si>
    <t>干部能力</t>
  </si>
  <si>
    <t>培训参训人员对项目满意度</t>
  </si>
  <si>
    <t>50010822T000000070465-高考综合改革项目</t>
  </si>
  <si>
    <t>顺利推进高中新建及改扩建工程，改善高中办学条件（设施设备），加强高中师资队伍建设（教师编制、临聘教师、培训学习），推进高中改革与特色发展，提高高中生均公用经费。</t>
  </si>
  <si>
    <t>重本率</t>
  </si>
  <si>
    <t>高中特色发展质量名列全市前列</t>
  </si>
  <si>
    <t>受益学生数</t>
  </si>
  <si>
    <t>11200</t>
  </si>
  <si>
    <t>改善高中办学条件学校数量</t>
  </si>
  <si>
    <t>高中师资队伍培训率</t>
  </si>
  <si>
    <t>项目延续时间</t>
  </si>
  <si>
    <t>50010822T000000070467-对口协同发展石柱县</t>
  </si>
  <si>
    <t>实现教育帮扶、与石柱县教育协同发展，筑牢社会民生底板、巩固脱贫攻坚成果，加快推动城乡区域一体化发展。</t>
  </si>
  <si>
    <t>脱贫攻坚战成果</t>
  </si>
  <si>
    <t>石柱县教书育人整体水平</t>
  </si>
  <si>
    <t>石柱县教育受到资金帮扶的及时性</t>
  </si>
  <si>
    <t>资助石柱县贫困学生人数</t>
  </si>
  <si>
    <t>200</t>
  </si>
  <si>
    <t>石柱县农村义务学校接受现代教育设备配置的学校数</t>
  </si>
  <si>
    <t>石柱县农村义务教育学教育水平</t>
  </si>
  <si>
    <t>50010822T000000070541-中小学德育建设</t>
  </si>
  <si>
    <t>开展中小学幼儿劳动教育五位一体协同机制建设，核心素养导向的课堂教学优势学科与代表成果培育，项目群驱动区域性教学改进行动，幼儿园课程规范化、优质化建设，创造性的推进区域教育治理体系和治理能力现代化，深化发展核心素养的课堂教学改革，提升我去学校课程发展品质</t>
  </si>
  <si>
    <t>受益学校数量</t>
  </si>
  <si>
    <t>持续期限</t>
  </si>
  <si>
    <t>活动覆盖学校数</t>
  </si>
  <si>
    <t>活动次数</t>
  </si>
  <si>
    <t>中小学德育建设工作达标率</t>
  </si>
  <si>
    <t>中小德育建设工作及时完成率</t>
  </si>
  <si>
    <t>参培学校满意度</t>
  </si>
  <si>
    <t>50010822T000000070542-校方责任险</t>
  </si>
  <si>
    <t>校方责任险（南开（融侨）中学、人民（融侨）小学、教科院巴蜀实验学校）</t>
  </si>
  <si>
    <t>家校幸福指数提升</t>
  </si>
  <si>
    <t>维护教学生活秩序情况</t>
  </si>
  <si>
    <t>惠及学生数量</t>
  </si>
  <si>
    <t>9093</t>
  </si>
  <si>
    <t>购买校方责任险及时率</t>
  </si>
  <si>
    <t>受惠学生家长满意度</t>
  </si>
  <si>
    <t>50010822T000000070546-课程领导力建设</t>
  </si>
  <si>
    <t>开展核心素养导向的课堂教学优势学科与代表成果培育，项目群驱动区域性教学改进行动，成渝双城经济圈课程改革协同创新行动，创造性地推进区域教育治理体系和治理能力现代化，深化发展核心素养的课堂教学改革，提升我区学校课程发展品质</t>
  </si>
  <si>
    <t>课程领导力建设活动次数</t>
  </si>
  <si>
    <t>课程领导力建设活动覆盖学校数</t>
  </si>
  <si>
    <t>课程领导力建设工作及时完成率</t>
  </si>
  <si>
    <t>课程领导力建设工作合格率</t>
  </si>
  <si>
    <t>课程领导力建设惠及学校数</t>
  </si>
  <si>
    <t>课程领导力建设持续期限</t>
  </si>
  <si>
    <t>参加活动学校满意度</t>
  </si>
  <si>
    <t>50010822T000000070553-三期课改实验区合作项目</t>
  </si>
  <si>
    <t xml:space="preserve">  提升学校课程发展品质，深化发展核心素养的课堂教学改革，开展以学生发展为中心的教育评价改革，推进区域教育治理体系和治理能力现代化，达到全国示范引领水平，成为高水平的课程改革示范实验区。</t>
  </si>
  <si>
    <t>三期课改实验区合作活动合格率</t>
  </si>
  <si>
    <t>三期课改实验区合作经费及时拨付率</t>
  </si>
  <si>
    <t>活动培训人数</t>
  </si>
  <si>
    <t>参培教师满意度</t>
  </si>
  <si>
    <t>50010822T000000070557-附属学校幼儿园及集团化办学</t>
  </si>
  <si>
    <t>进一步提高全区优质教育覆盖率，提升区域教育品质，深度推进区域教育优质均衡发展。</t>
  </si>
  <si>
    <t>受益学校、幼儿园数量</t>
  </si>
  <si>
    <t>附属学校（幼儿园）及集团化办学项目发挥作用的具体时间</t>
  </si>
  <si>
    <t>附属学校（幼儿园）及集团化办学工作合格率</t>
  </si>
  <si>
    <t>附属学校（幼儿园）和集团化办学经验推广次数</t>
  </si>
  <si>
    <t>附属学校（幼儿园）及集团化办学学校数量</t>
  </si>
  <si>
    <t>附属学校（幼儿园）及集团化办学经费及时发放率</t>
  </si>
  <si>
    <t>学校满意度</t>
  </si>
  <si>
    <t>50010822T000000070561-课后延时服务保障</t>
  </si>
  <si>
    <t>统筹推进区域课后服务工作，确保教师进修学院及少科站等特殊小型单位指导全区学校做好课后服务工作。</t>
  </si>
  <si>
    <t>受指导学校满意度</t>
  </si>
  <si>
    <t>课后延时服务保障经费项目工作达标率</t>
  </si>
  <si>
    <t>资金及时发放率</t>
  </si>
  <si>
    <t xml:space="preserve">指导次数 </t>
  </si>
  <si>
    <t>指导学校数</t>
  </si>
  <si>
    <t>惠及学校数</t>
  </si>
  <si>
    <t>50010822T000000070562-贫困学生课后延时服务资助</t>
  </si>
  <si>
    <t>减免我区义务教育阶段自愿参加课后服务的建档立卡贫困户及低保家庭儿童费用，将其纳入财政补贴范围予以保障。</t>
  </si>
  <si>
    <t>宣传次数</t>
  </si>
  <si>
    <t>宣传人数</t>
  </si>
  <si>
    <t>50000</t>
  </si>
  <si>
    <t>贫困学生课后延时服务资助项目工作达标率</t>
  </si>
  <si>
    <t>1400</t>
  </si>
  <si>
    <t>接收资助的学生满意度</t>
  </si>
  <si>
    <t>50010822T000000070571-普惠性学前教育建设补助</t>
  </si>
  <si>
    <t>实施一批公办园建设，新增、更换设施设备，改善办学条件；推进街镇中心园建设；提升区域学前教育现代化水平。</t>
  </si>
  <si>
    <t>实施质量监测园所数</t>
  </si>
  <si>
    <t>覆盖园所数</t>
  </si>
  <si>
    <t>18</t>
  </si>
  <si>
    <t>资金涉及园所年度检查合格率</t>
  </si>
  <si>
    <t>社会满意度</t>
  </si>
  <si>
    <t>受益家长满意度</t>
  </si>
  <si>
    <t>持续保障公办园运转年限</t>
  </si>
  <si>
    <t>受益幼儿人数</t>
  </si>
  <si>
    <t>改善办园条件园所数</t>
  </si>
  <si>
    <t>50010822T000000070572-普惠性学前教育生均公用补助</t>
  </si>
  <si>
    <t xml:space="preserve">  2021年全区普惠率稳定在85%以上；维持学前教育管理机构运转；提升普惠性幼儿园管理水平。								
</t>
  </si>
  <si>
    <t>生均经费覆盖幼儿园所数</t>
  </si>
  <si>
    <t>培训经费覆盖幼儿园所数</t>
  </si>
  <si>
    <t>资金到位率</t>
  </si>
  <si>
    <t>维持普惠性幼儿园运转所数</t>
  </si>
  <si>
    <t>普惠园合格率</t>
  </si>
  <si>
    <t>30000</t>
  </si>
  <si>
    <t>50010822T000000070577-存量小区配套幼儿园综合治理补助</t>
  </si>
  <si>
    <t xml:space="preserve">完成小区配套园治理，确保转为普惠性幼儿园，巩固全区普惠率在85%及以上。								
</t>
  </si>
  <si>
    <t>治理项目合格率</t>
  </si>
  <si>
    <t>治理项目幼儿园房屋租金降低率</t>
  </si>
  <si>
    <t>治理项目保教费降低率</t>
  </si>
  <si>
    <t>治理项目完成率</t>
  </si>
  <si>
    <t>资金覆盖人数</t>
  </si>
  <si>
    <t>治理园所数</t>
  </si>
  <si>
    <t>46</t>
  </si>
  <si>
    <t>50010822T000000070581-公办园缺编补助</t>
  </si>
  <si>
    <t xml:space="preserve">维持公办性质园运转，增大公办性质园的公办成分。确保公办率稳定在51%及以上。								
</t>
  </si>
  <si>
    <t>覆盖幼儿人数</t>
  </si>
  <si>
    <t>13000</t>
  </si>
  <si>
    <t>资金覆盖园所年检合格率</t>
  </si>
  <si>
    <t>资金覆盖园所可节省投入</t>
  </si>
  <si>
    <t>1920</t>
  </si>
  <si>
    <t>保障公办性质园运行时长</t>
  </si>
  <si>
    <t>50010822T000000070582-校舍常年维修</t>
  </si>
  <si>
    <t>按照计划安排完成年度维修改造任务</t>
  </si>
  <si>
    <t>施工现场达标率</t>
  </si>
  <si>
    <t>实际支出改造资金</t>
  </si>
  <si>
    <t>万</t>
  </si>
  <si>
    <t>施工进度完成率</t>
  </si>
  <si>
    <t>满足片区内因人口增多而增加的适龄学生的入学需求</t>
  </si>
  <si>
    <t>受益人比率</t>
  </si>
  <si>
    <t>50010822T000000070585-公办园运行经费补助</t>
  </si>
  <si>
    <t xml:space="preserve">确保公办性质园按公办园标准执行收费，维持公办性质园运转，确保公办率达标。								
</t>
  </si>
  <si>
    <t>张</t>
  </si>
  <si>
    <t>资金覆盖公办园年检达标率</t>
  </si>
  <si>
    <t>为公办性质园就读幼儿家庭节省开支金额</t>
  </si>
  <si>
    <t>4500</t>
  </si>
  <si>
    <t>公办性质园就读幼儿及家庭享受补助</t>
  </si>
  <si>
    <t>维持园所正常运转率</t>
  </si>
  <si>
    <t>50010822T000000070600-营养午餐</t>
  </si>
  <si>
    <t xml:space="preserve"> 保证平衡膳食，全面和富有营养的食物，可以改善正处于成长阶段的学生的健康和体质状况。营养午餐的食物种类多，集体进餐，帮助学生克服学龄前就形成的某些不良饮食习惯，如剩饭、剩菜，不吃主食，挑食、偏食等各种不良习惯均可改善。学生中常见的蛋白质、微量营养素的摄入不足及能量分配不合理，通过营养午餐可以得到合理解决。学生从营养午餐中获得的营养知识及形成的良好的饮食习惯及观念，养成了正确的饮食习惯和适应了平衡膳食，增强了学生在课堂上的注意力，有助于提高学生的学习成绩。</t>
  </si>
  <si>
    <t>享受的学校数</t>
  </si>
  <si>
    <t>符合资助条件的学生享受爱心午餐资助的总额</t>
  </si>
  <si>
    <t>13.1</t>
  </si>
  <si>
    <t>学生享受爱心午餐一年预计200天，按实际校历天数计算</t>
  </si>
  <si>
    <t>190</t>
  </si>
  <si>
    <t>天</t>
  </si>
  <si>
    <t>资助率</t>
  </si>
  <si>
    <t>符合政策的资助，学生从营养午餐中获得的营养知识及形成的良好的饮食习惯及观念，养成了正确的饮食习惯和适</t>
  </si>
  <si>
    <t>爱心午餐持续开展情况</t>
  </si>
  <si>
    <t>50010822T000000070622-饮用奶</t>
  </si>
  <si>
    <t>在校饮用能帮助青少年养成良好的健康意识，并逐步形成包括牛奶在内的合理膳食习惯,便于与学校教育相结合，培养学生良好地集体主义精神教育。</t>
  </si>
  <si>
    <t>免费饮用奶发放情况</t>
  </si>
  <si>
    <t>70</t>
  </si>
  <si>
    <t>符合资助条件的学生享受饮用奶资助的总额</t>
  </si>
  <si>
    <t>795.47</t>
  </si>
  <si>
    <t>青少年的营养健康改善状况</t>
  </si>
  <si>
    <t>饮用奶资助持续开展情况</t>
  </si>
  <si>
    <t>50010822T000000070637-五项管理中的体质健康管理</t>
  </si>
  <si>
    <t xml:space="preserve">  建立完善的中小学生体质健康数据管理、应用体系;对学生体质健康干预提供数据支撑;对各中小学校学生体质健康状况拓展评估路径;为行政管理部门决策、管理提供参考依据;促进南岸区中小学生体质健康状况提升。								
</t>
  </si>
  <si>
    <t>学生体质健康测试上报率</t>
  </si>
  <si>
    <t>上报学生体质健康数据学校数量</t>
  </si>
  <si>
    <t>69</t>
  </si>
  <si>
    <t>参与测试学校数</t>
  </si>
  <si>
    <t>按时完成上报率</t>
  </si>
  <si>
    <t>学生满意度</t>
  </si>
  <si>
    <t>学生体质健康测试受益率</t>
  </si>
  <si>
    <t>体质健康测试结果使用情况</t>
  </si>
  <si>
    <t>50010822T000000070649-高二学生肺结核筛查</t>
  </si>
  <si>
    <t>全面完成高二学校结核病筛查工作全面完成高二学校结核病筛查工作</t>
  </si>
  <si>
    <t>学生家长满意度</t>
  </si>
  <si>
    <t>生态效益指标</t>
  </si>
  <si>
    <t>医疗物回收</t>
  </si>
  <si>
    <t>受益覆盖范围</t>
  </si>
  <si>
    <t>医疗队伍出勤率</t>
  </si>
  <si>
    <t>任务完成率</t>
  </si>
  <si>
    <t>学校数量</t>
  </si>
  <si>
    <t>体检人数</t>
  </si>
  <si>
    <t>9000</t>
  </si>
  <si>
    <t>50010822T000000070650-中小学学生健康体检</t>
  </si>
  <si>
    <t>全面完成全区中小学生的体检。</t>
  </si>
  <si>
    <t>惠及学校</t>
  </si>
  <si>
    <t>117021</t>
  </si>
  <si>
    <t>受益率</t>
  </si>
  <si>
    <t>学生家长满意率</t>
  </si>
  <si>
    <t>50010822T000000070697-教师综合管理</t>
  </si>
  <si>
    <t>预计完成教师职称申报、推荐、评审约400人次，稳步推进职称改革工作，促进教师专业发展；预计开展新教师公招、优选、选调共计4-5次，为区域引进优秀人才，推动教育事业进一步发展；预计完成2000余人的教师资格认定申请审批工作，为教育事业可持续发展选拔和储备一支质量优良的师资队伍；以及完成100余人教师资格定期注册审核工作，从而规范了在职在编教师的从教行为和提升了教师的爱岗敬业精神；确保按月发放给4位援藏教师生活补助；完成当年新入职教师培训；完成五年周期中，当年中小学教师主题式全员培训；提升校本研修管理者能力，促进校本研修的深入推进；新增名师工作室2-3个，完成卓越杯教师赛训活动，提升成熟教师教学水平，发挥辐射引领作用；开展3项以上师德师风活动，提高全区教师师德水平；完成上级各类名师、骨干推优评先工作。</t>
  </si>
  <si>
    <t>教师招聘</t>
  </si>
  <si>
    <t>教学水平考评、职称申报通过人次</t>
  </si>
  <si>
    <t>400</t>
  </si>
  <si>
    <t>教师资格定期注册受理</t>
  </si>
  <si>
    <t>名师队伍建设区-级骨干教师增加</t>
  </si>
  <si>
    <t>教师资格定期注册、职称申报等通过率</t>
  </si>
  <si>
    <t>＞</t>
  </si>
  <si>
    <t>专业教师成长</t>
  </si>
  <si>
    <t>项目实施过程中实际受益人数</t>
  </si>
  <si>
    <t>50010822T000002031460-关工委专项</t>
  </si>
  <si>
    <t xml:space="preserve">坚持服务青少年的正确方向，围绕中心，服务大局，积极配合，主动作为，帮助青少年深切感受中华民族从站起来、富起来到强起来的伟大历程，树立正确的历史观、民族观、国家观，知国情、感党恩、听党话、跟党走，做有理想、有担当、忠于祖国、忠于人民的新时代新人。				
</t>
  </si>
  <si>
    <t>受教育学生人数</t>
  </si>
  <si>
    <t>应参加基层关工委老同志人数</t>
  </si>
  <si>
    <t>1000</t>
  </si>
  <si>
    <t>完成报告及时率</t>
  </si>
  <si>
    <t>老同志的出勤率</t>
  </si>
  <si>
    <t>学生、教师受益率</t>
  </si>
  <si>
    <t>50010822T000002031463-校内双减专项</t>
  </si>
  <si>
    <t xml:space="preserve"> 优化学校课后服务，压减作业总量和时长，减轻学生过重作业负担，稳步提升教育教学质量，加强家校社协同，推动“双减”工作落地落实。</t>
  </si>
  <si>
    <t>参与“双减”工作学校数</t>
  </si>
  <si>
    <t>“双减”工作开展次数</t>
  </si>
  <si>
    <t>“双减”工作合格率</t>
  </si>
  <si>
    <t>“双减”工作及时完成率</t>
  </si>
  <si>
    <t>“双减”工作受益学校数</t>
  </si>
  <si>
    <t>“双减”工作持续期限</t>
  </si>
  <si>
    <t>参与学校满意度</t>
  </si>
  <si>
    <t>50010822T000002031499-中小学责任督学挂牌督导</t>
  </si>
  <si>
    <t xml:space="preserve">1.每半年添置一次责任区办公用品；2.秋季开学初更新督学公示牌、座牌、胸牌；3.完成国家、市级专项督导工作；4.总结提炼课题研究成果，撰写并出版专著成果；5.每年8月开展责任督学岗前培训，每月开展1次在职培训；6.年末进行责任区工作效能测评；7.每月定期发放督学基本工作补助，每学期末开展责任督学工作考核。						</t>
  </si>
  <si>
    <t>按时开展挂牌督导工作</t>
  </si>
  <si>
    <t xml:space="preserve">挂牌督导工作次数		</t>
  </si>
  <si>
    <t xml:space="preserve">挂牌督导工作完成学校数		</t>
  </si>
  <si>
    <t xml:space="preserve">挂牌督导质量达标率		</t>
  </si>
  <si>
    <t xml:space="preserve">师生满意度		</t>
  </si>
  <si>
    <t>家长满意度</t>
  </si>
  <si>
    <t>学校内涵可持续性发展率</t>
  </si>
  <si>
    <t>现代学校规范办学数量比率</t>
  </si>
  <si>
    <t>50010822T000002031536-创建义务教育优质均衡发展区专项</t>
  </si>
  <si>
    <t xml:space="preserve">  统筹推进“全国义务教育优质均衡发展区”创建工作，督促和推动街镇部门关心支持教育发展，凝聚合力，促进区域教育均衡优质发展。</t>
  </si>
  <si>
    <t xml:space="preserve">年度社会认可度测试次数		</t>
  </si>
  <si>
    <t>师生满意度</t>
  </si>
  <si>
    <t>50010822T000002031539-依法治校专项</t>
  </si>
  <si>
    <t xml:space="preserve">  深入推进依法治教、依法治校工作，培育依法治校典型，提升区域学校依法治校、依法治教水平，力争2所及以上学校能评估认定为“重庆市依法治校示范校”。			</t>
  </si>
  <si>
    <t>以章程为核心的现代学校制度体系建设学校数</t>
  </si>
  <si>
    <t>学校优秀章程汇编</t>
  </si>
  <si>
    <t xml:space="preserve">依法治校创建合格率	</t>
  </si>
  <si>
    <t>按时开展依法治校工作</t>
  </si>
  <si>
    <t>有效提升学校依法治校水平</t>
  </si>
  <si>
    <t>受益人安全感</t>
  </si>
  <si>
    <t>50010822T000002031542-教师健康保障专项</t>
  </si>
  <si>
    <t>认真落实教师享受的各项政策，保障教师健康，较好地解决教师各项需求。</t>
  </si>
  <si>
    <t>受益人数覆盖率</t>
  </si>
  <si>
    <t>惠及教师数量</t>
  </si>
  <si>
    <t>5800</t>
  </si>
  <si>
    <t>开展活动次数</t>
  </si>
  <si>
    <t>参加活动人数</t>
  </si>
  <si>
    <t>项目持续年限</t>
  </si>
  <si>
    <t>离退休教职工生活提升度</t>
  </si>
  <si>
    <t>50010822T000002031554-教育系统工会专项</t>
  </si>
  <si>
    <t xml:space="preserve">"   1.减轻教职工重大疾病的经济困难，感受到组织的关心、关爱，减少经济压力；贫困职工、劳模、重疾职工慰问、帮扶等，使教职工感受到组织温暖。
   2.教职工技能竞赛，提高教师业务素养，进一步提升教师队伍整体素质。
   3.开展职工文体活动利于教职工身心健康，提高教师的身体素质。
   4.帮助解决困难职工家庭子女上学难、就业难问题，开展困难职工家庭高校毕业生阳光就业行动和金秋助学活动。                                                                          5.征订工会工作报刊，拓宽基层工会干部视野，了解更多了工会工作知识，更好地为职工服好务。
"							
</t>
  </si>
  <si>
    <t>教职工重病、春节慰问活动参与教职工满意率</t>
  </si>
  <si>
    <t>教职工教学技能提高率</t>
  </si>
  <si>
    <t>按时完成交办的订阅工作</t>
  </si>
  <si>
    <t>教职工技能竞赛参与人数</t>
  </si>
  <si>
    <t>教职工参加互助保障活动参保率</t>
  </si>
  <si>
    <t>受助学生满意度</t>
  </si>
  <si>
    <t>50010822T000002031557-双减和中央巡视整改专项</t>
  </si>
  <si>
    <t xml:space="preserve">"1.每季度完成一次校外培训机构全面巡查（1000家）。
2.完成校外培训机构监督管理平台建设。
3.由校外培训机构片区监管员每季度完成明查暗访（抽取25%的机构）。
"							
</t>
  </si>
  <si>
    <t>校外培训机构明查暗访规范率</t>
  </si>
  <si>
    <t>每季度完成一次全面巡查工作</t>
  </si>
  <si>
    <t>片区监管员开展一次明查暗访工作</t>
  </si>
  <si>
    <t>250</t>
  </si>
  <si>
    <t>每季度完成一次校外培训机构全面巡查工作</t>
  </si>
  <si>
    <t>持续减轻义务教育阶段中小学校外培训负担</t>
  </si>
  <si>
    <t>有效减轻校外培训负担</t>
  </si>
  <si>
    <t>50010822T000002031562-新时代学校体育</t>
  </si>
  <si>
    <t xml:space="preserve">"  组织全区各中小学积极参加区级体育赛事、相关教改活动，组建优秀教师、队员参加市级及以上比赛，力争获得优异成绩。								
"							
</t>
  </si>
  <si>
    <t>项目完成率</t>
  </si>
  <si>
    <t>赛事覆盖全区各学校</t>
  </si>
  <si>
    <t>比赛规模</t>
  </si>
  <si>
    <t>人/次</t>
  </si>
  <si>
    <t>比赛前五项目数</t>
  </si>
  <si>
    <t>活动过程及结果运用情况</t>
  </si>
  <si>
    <t>参与师生满意度</t>
  </si>
  <si>
    <t>50010822T000002031571-新时代学校卫生与健康教育</t>
  </si>
  <si>
    <t xml:space="preserve">" 完成对全区中小学、幼儿园食品安全管理员、卫生管理人员、健康教育老师的培训。创建一批卫生示范学校。
"							
</t>
  </si>
  <si>
    <t>经费保障情况</t>
  </si>
  <si>
    <t>学生卫生与健康意识开课率</t>
  </si>
  <si>
    <t>校园卫生达标情况</t>
  </si>
  <si>
    <t>人员培训率</t>
  </si>
  <si>
    <t>宣传教育</t>
  </si>
  <si>
    <t>卫生示范校建设</t>
  </si>
  <si>
    <t>50010822T000002031577-新时代学校美育</t>
  </si>
  <si>
    <t xml:space="preserve">"学校美育取得进展，育人成效显著增强，学生审美和人文素养明显提升。
"							
</t>
  </si>
  <si>
    <t>项目开展结果使用情况</t>
  </si>
  <si>
    <t>工作完成率</t>
  </si>
  <si>
    <t>参加项目总人数</t>
  </si>
  <si>
    <t>项目数量</t>
  </si>
  <si>
    <t>项</t>
  </si>
  <si>
    <t>项目达标率</t>
  </si>
  <si>
    <t>学生家长老师满意率</t>
  </si>
  <si>
    <t>50010822T000002031636-退教协专项</t>
  </si>
  <si>
    <t xml:space="preserve">"让离退休干部感受到改革开放以来社会主义现代化建设取得的新成就，深刻理解党的路线、方针、政策；明确中央、市委、区委的新要求、改革开放的新进程和新部署，适应形势任务的新发展。
"							
</t>
  </si>
  <si>
    <t>退休教职工满意度</t>
  </si>
  <si>
    <t>完成年初活动安排</t>
  </si>
  <si>
    <t>完成安排学习、活动次数</t>
  </si>
  <si>
    <t>退教协活动参加人数</t>
  </si>
  <si>
    <t>丰富退休教职工生活</t>
  </si>
  <si>
    <t>退休教职工与时俱进</t>
  </si>
  <si>
    <t>50010822T000002031641-2022年教育基金会扶持专项</t>
  </si>
  <si>
    <t xml:space="preserve">"项目持续开展，保障学校正常运转，有效提升教学环境。
"							
</t>
  </si>
  <si>
    <t>资金发放及时率</t>
  </si>
  <si>
    <t>可持续发挥作用年限</t>
  </si>
  <si>
    <t>50010822T000002050634-乡村学校少年宫</t>
  </si>
  <si>
    <t>维持乡村学校少年宫正常运转。开展红樱桃活动，利用多种方式招募志愿者为高寒地区留守儿童编织御寒织物，引导社会关爱留守儿童。通过心理教师培训，帮助乡村学校少年宫心理教师掌握农村未成年人心理健康主要问题，帮助广大农村未成年人重视心理问题，引导农村未成年人身心健康发展。</t>
  </si>
  <si>
    <t>心理健康培训视频浏览次数</t>
  </si>
  <si>
    <t>红樱桃“冬日针爱”活动编织御寒织物</t>
  </si>
  <si>
    <t>件</t>
  </si>
  <si>
    <t>红樱桃“冬日针爱”活动志愿者人数</t>
  </si>
  <si>
    <t>活动项目执行率</t>
  </si>
  <si>
    <t>按时上报资金使用情况</t>
  </si>
  <si>
    <t>受益对象满意度</t>
  </si>
  <si>
    <t>参训教师心理教育工作水平提高</t>
  </si>
  <si>
    <t>有效改善</t>
  </si>
  <si>
    <t>50010822T000002051909-高中生均公用</t>
  </si>
  <si>
    <t>保证公办普通高中正常运转。</t>
  </si>
  <si>
    <t>学校教育教学工作正常运转</t>
  </si>
  <si>
    <t>安排及时率资金及</t>
  </si>
  <si>
    <t>促进高中教育的发展</t>
  </si>
  <si>
    <t>教职工满意度</t>
  </si>
  <si>
    <t>50010822T000002052102-改善办学条件</t>
  </si>
  <si>
    <t>用于中职学校设施设备购置，改善办学条件。具体以市教委文件为准。</t>
  </si>
  <si>
    <t>设备验收合格率</t>
  </si>
  <si>
    <t>受益学生人数</t>
  </si>
  <si>
    <t>6000</t>
  </si>
  <si>
    <t>开展年限</t>
  </si>
  <si>
    <t>家长学生满意度</t>
  </si>
  <si>
    <t>50010822T000002053145-领雁工程专项</t>
  </si>
  <si>
    <t>通过开展农村中小学“领雁工程”项目研究，促进学校教学质量提升和内涵建设，推动区域教育优质均衡发展和城乡义务教育一体化。</t>
  </si>
  <si>
    <t>工作及时完成率</t>
  </si>
  <si>
    <t>专项工作合格率</t>
  </si>
  <si>
    <t>覆盖学校数</t>
  </si>
  <si>
    <t>项目持续期限</t>
  </si>
  <si>
    <t>50010822T000002053150-义务教育薄弱环节改善与能力提升</t>
  </si>
  <si>
    <t>1.启动珊瑚初级中学鲁能校区综合楼扩建工程、南山珊瑚实验小学功能室改造工程；继续推进南岸区三十九中学综合楼建设工程、广福未来学校功能室装修工程
2.启动南坪金科小学、金山路小学等5所学校运动场改造工程
3.推进南坪外国语小学、弹子石小学多媒体设备购置工程</t>
  </si>
  <si>
    <t>设施设备项目“采购完成率”</t>
  </si>
  <si>
    <t>资金划拨及时率</t>
  </si>
  <si>
    <t>购置信息化设备</t>
  </si>
  <si>
    <t>台（套）</t>
  </si>
  <si>
    <t>建设体育场地学校</t>
  </si>
  <si>
    <t>新建、改扩建校舍面积</t>
  </si>
  <si>
    <t>4970</t>
  </si>
  <si>
    <t>建设运动场面积</t>
  </si>
  <si>
    <t>26330</t>
  </si>
  <si>
    <t>购置设施设备的质量达标率</t>
  </si>
  <si>
    <t>新建、改造的校舍质量达标率</t>
  </si>
  <si>
    <t>学校对项目资金安排及时性满意度</t>
  </si>
  <si>
    <t>学校薄弱环节改善情况</t>
  </si>
  <si>
    <t>50010822T000002087597-公参民学校保障专项</t>
  </si>
  <si>
    <t>认真抓好中央巡视反馈意见整改落实，扎实开展教育领域突出问题整改工作，确保教师队伍稳定，保障学校正常有序运转，维护社会稳定。</t>
  </si>
  <si>
    <t>惠及教师数</t>
  </si>
  <si>
    <t>项目覆盖率</t>
  </si>
  <si>
    <t>资金拨付到位率</t>
  </si>
  <si>
    <t>过渡期资金保障率</t>
  </si>
  <si>
    <t>项目开展期限</t>
  </si>
</sst>
</file>

<file path=xl/styles.xml><?xml version="1.0" encoding="utf-8"?>
<styleSheet xmlns="http://schemas.openxmlformats.org/spreadsheetml/2006/main">
  <numFmts count="2">
    <numFmt numFmtId="176" formatCode="0.00_);[Red]\(0.00\)"/>
    <numFmt numFmtId="177" formatCode=";;"/>
  </numFmts>
  <fonts count="35">
    <font>
      <sz val="11"/>
      <color theme="1"/>
      <name val="等线"/>
      <charset val="134"/>
      <scheme val="minor"/>
    </font>
    <font>
      <b/>
      <sz val="11"/>
      <color theme="1"/>
      <name val="等线"/>
      <family val="3"/>
      <charset val="134"/>
      <scheme val="minor"/>
    </font>
    <font>
      <sz val="14"/>
      <name val="SimSun"/>
      <charset val="134"/>
    </font>
    <font>
      <sz val="11"/>
      <name val="SimSun"/>
      <charset val="134"/>
    </font>
    <font>
      <sz val="10"/>
      <name val="宋体"/>
      <family val="3"/>
      <charset val="134"/>
    </font>
    <font>
      <sz val="11"/>
      <color theme="1"/>
      <name val="宋体"/>
      <family val="3"/>
      <charset val="134"/>
    </font>
    <font>
      <b/>
      <sz val="10"/>
      <name val="宋体"/>
      <family val="3"/>
      <charset val="134"/>
    </font>
    <font>
      <b/>
      <sz val="16"/>
      <color theme="0" tint="-0.499984740745262"/>
      <name val="微软雅黑"/>
      <family val="2"/>
      <charset val="134"/>
    </font>
    <font>
      <sz val="11"/>
      <color indexed="8"/>
      <name val="宋体"/>
      <family val="3"/>
      <charset val="134"/>
    </font>
    <font>
      <b/>
      <sz val="11"/>
      <color indexed="8"/>
      <name val="宋体"/>
      <family val="3"/>
      <charset val="134"/>
    </font>
    <font>
      <b/>
      <sz val="12"/>
      <color theme="1"/>
      <name val="宋体"/>
      <family val="3"/>
      <charset val="134"/>
    </font>
    <font>
      <b/>
      <sz val="14"/>
      <color theme="0" tint="-0.499984740745262"/>
      <name val="微软雅黑"/>
      <family val="2"/>
      <charset val="134"/>
    </font>
    <font>
      <b/>
      <sz val="11"/>
      <color theme="1"/>
      <name val="宋体"/>
      <family val="3"/>
      <charset val="134"/>
    </font>
    <font>
      <b/>
      <sz val="11"/>
      <color indexed="10"/>
      <name val="宋体"/>
      <family val="3"/>
      <charset val="134"/>
    </font>
    <font>
      <sz val="9"/>
      <color indexed="8"/>
      <name val="SimSun"/>
      <charset val="134"/>
    </font>
    <font>
      <b/>
      <sz val="22"/>
      <color indexed="8"/>
      <name val="华文细黑"/>
      <family val="3"/>
      <charset val="134"/>
    </font>
    <font>
      <b/>
      <sz val="12"/>
      <color indexed="8"/>
      <name val="宋体"/>
      <family val="3"/>
      <charset val="134"/>
    </font>
    <font>
      <b/>
      <sz val="12"/>
      <name val="宋体"/>
      <family val="3"/>
      <charset val="134"/>
    </font>
    <font>
      <sz val="12"/>
      <name val="宋体"/>
      <family val="3"/>
      <charset val="134"/>
    </font>
    <font>
      <sz val="9"/>
      <name val="宋体"/>
      <family val="3"/>
      <charset val="134"/>
    </font>
    <font>
      <b/>
      <sz val="22"/>
      <name val="华文细黑"/>
      <family val="3"/>
      <charset val="134"/>
    </font>
    <font>
      <b/>
      <sz val="14"/>
      <name val="楷体_GB2312"/>
      <charset val="134"/>
    </font>
    <font>
      <sz val="6"/>
      <name val="楷体_GB2312"/>
      <charset val="134"/>
    </font>
    <font>
      <b/>
      <sz val="14"/>
      <name val="宋体"/>
      <family val="3"/>
      <charset val="134"/>
    </font>
    <font>
      <b/>
      <sz val="12"/>
      <name val="楷体_GB2312"/>
      <charset val="134"/>
    </font>
    <font>
      <sz val="11"/>
      <name val="宋体"/>
      <family val="3"/>
      <charset val="134"/>
    </font>
    <font>
      <b/>
      <sz val="22"/>
      <color theme="1"/>
      <name val="等线"/>
      <family val="3"/>
      <charset val="134"/>
      <scheme val="minor"/>
    </font>
    <font>
      <b/>
      <sz val="18"/>
      <color theme="1"/>
      <name val="等线"/>
      <family val="3"/>
      <charset val="134"/>
      <scheme val="minor"/>
    </font>
    <font>
      <sz val="18"/>
      <color theme="1"/>
      <name val="等线"/>
      <family val="3"/>
      <charset val="134"/>
      <scheme val="minor"/>
    </font>
    <font>
      <sz val="10"/>
      <name val="Arial"/>
      <family val="2"/>
    </font>
    <font>
      <sz val="9"/>
      <name val="等线"/>
      <family val="3"/>
      <charset val="134"/>
      <scheme val="minor"/>
    </font>
    <font>
      <sz val="12"/>
      <color rgb="FF000000"/>
      <name val="宋体"/>
      <family val="3"/>
      <charset val="134"/>
    </font>
    <font>
      <sz val="12"/>
      <color theme="1"/>
      <name val="等线"/>
      <family val="3"/>
      <charset val="134"/>
      <scheme val="minor"/>
    </font>
    <font>
      <sz val="11"/>
      <color indexed="8"/>
      <name val="等线"/>
      <family val="2"/>
      <charset val="1"/>
      <scheme val="minor"/>
    </font>
    <font>
      <sz val="9"/>
      <name val="simhei"/>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style="thin">
        <color auto="1"/>
      </top>
      <bottom/>
      <diagonal/>
    </border>
  </borders>
  <cellStyleXfs count="5">
    <xf numFmtId="0" fontId="0" fillId="0" borderId="0"/>
    <xf numFmtId="0" fontId="29" fillId="0" borderId="0"/>
    <xf numFmtId="0" fontId="19" fillId="0" borderId="0"/>
    <xf numFmtId="0" fontId="19" fillId="0" borderId="0"/>
    <xf numFmtId="0" fontId="33" fillId="0" borderId="0">
      <alignment vertical="center"/>
    </xf>
  </cellStyleXfs>
  <cellXfs count="224">
    <xf numFmtId="0" fontId="0" fillId="0" borderId="0" xfId="0"/>
    <xf numFmtId="0" fontId="0" fillId="0" borderId="0" xfId="0" applyAlignment="1">
      <alignment vertical="center"/>
    </xf>
    <xf numFmtId="0" fontId="1" fillId="0" borderId="0" xfId="0" applyFont="1" applyAlignment="1">
      <alignment vertical="center"/>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4" fillId="0" borderId="0" xfId="1" applyNumberFormat="1" applyFont="1" applyFill="1" applyBorder="1" applyAlignment="1" applyProtection="1">
      <alignment horizontal="left" vertical="center" wrapText="1"/>
    </xf>
    <xf numFmtId="0" fontId="5" fillId="0" borderId="0" xfId="0" applyFont="1" applyAlignment="1">
      <alignment vertical="center"/>
    </xf>
    <xf numFmtId="0" fontId="6" fillId="0" borderId="0" xfId="2" applyNumberFormat="1" applyFont="1" applyFill="1" applyAlignment="1" applyProtection="1">
      <alignment vertical="center" wrapText="1"/>
    </xf>
    <xf numFmtId="0" fontId="8" fillId="0" borderId="6" xfId="1" applyFont="1" applyBorder="1" applyAlignment="1">
      <alignment horizontal="center" vertical="center" wrapText="1"/>
    </xf>
    <xf numFmtId="176" fontId="8" fillId="2" borderId="6" xfId="1" applyNumberFormat="1" applyFont="1" applyFill="1" applyBorder="1" applyAlignment="1">
      <alignment horizontal="right" vertical="center" wrapText="1"/>
    </xf>
    <xf numFmtId="176" fontId="8" fillId="0" borderId="6" xfId="1" applyNumberFormat="1" applyFont="1" applyBorder="1" applyAlignment="1">
      <alignment horizontal="right" vertical="center" wrapText="1"/>
    </xf>
    <xf numFmtId="176" fontId="8" fillId="0" borderId="6" xfId="1" applyNumberFormat="1" applyFont="1" applyBorder="1" applyAlignment="1">
      <alignment horizontal="right" vertical="center"/>
    </xf>
    <xf numFmtId="0" fontId="8"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0" xfId="0" applyFont="1" applyBorder="1" applyAlignment="1">
      <alignment vertical="center"/>
    </xf>
    <xf numFmtId="0" fontId="0" fillId="0" borderId="0" xfId="0" applyFill="1"/>
    <xf numFmtId="0" fontId="6" fillId="0" borderId="0" xfId="2" applyNumberFormat="1" applyFont="1" applyFill="1" applyAlignment="1" applyProtection="1">
      <alignment wrapText="1"/>
    </xf>
    <xf numFmtId="0" fontId="14" fillId="0" borderId="0" xfId="0" applyFont="1" applyBorder="1" applyAlignment="1">
      <alignment horizontal="left" vertical="center" wrapText="1"/>
    </xf>
    <xf numFmtId="0" fontId="17" fillId="0" borderId="6" xfId="3" applyNumberFormat="1" applyFont="1" applyFill="1" applyBorder="1" applyAlignment="1" applyProtection="1">
      <alignment horizontal="center" vertical="center" wrapText="1"/>
    </xf>
    <xf numFmtId="0" fontId="0" fillId="0" borderId="6" xfId="0" applyBorder="1"/>
    <xf numFmtId="0" fontId="19" fillId="0" borderId="0" xfId="3"/>
    <xf numFmtId="0" fontId="6" fillId="0" borderId="0" xfId="3" applyNumberFormat="1" applyFont="1" applyFill="1" applyAlignment="1" applyProtection="1">
      <alignment horizontal="left" vertical="center"/>
    </xf>
    <xf numFmtId="0" fontId="19" fillId="0" borderId="0" xfId="3" applyFill="1"/>
    <xf numFmtId="0" fontId="21" fillId="0" borderId="0" xfId="3" applyFont="1" applyFill="1" applyAlignment="1">
      <alignment horizontal="centerContinuous"/>
    </xf>
    <xf numFmtId="0" fontId="19" fillId="0" borderId="0" xfId="3" applyFill="1" applyAlignment="1">
      <alignment horizontal="centerContinuous"/>
    </xf>
    <xf numFmtId="0" fontId="19" fillId="0" borderId="0" xfId="3" applyAlignment="1">
      <alignment horizontal="centerContinuous"/>
    </xf>
    <xf numFmtId="0" fontId="21" fillId="0" borderId="0" xfId="3" applyNumberFormat="1" applyFont="1" applyFill="1" applyAlignment="1" applyProtection="1">
      <alignment horizontal="centerContinuous"/>
    </xf>
    <xf numFmtId="0" fontId="18" fillId="0" borderId="0" xfId="3" applyFont="1"/>
    <xf numFmtId="0" fontId="18" fillId="0" borderId="0" xfId="3" applyFont="1" applyFill="1"/>
    <xf numFmtId="0" fontId="18" fillId="0" borderId="0" xfId="3" applyFont="1" applyAlignment="1">
      <alignment horizontal="right"/>
    </xf>
    <xf numFmtId="0" fontId="17" fillId="0" borderId="12" xfId="3" applyNumberFormat="1" applyFont="1" applyFill="1" applyBorder="1" applyAlignment="1" applyProtection="1">
      <alignment horizontal="center" vertical="center" wrapText="1"/>
    </xf>
    <xf numFmtId="4" fontId="18" fillId="0" borderId="6" xfId="3" applyNumberFormat="1" applyFont="1" applyFill="1" applyBorder="1" applyAlignment="1" applyProtection="1">
      <alignment horizontal="right" vertical="center" wrapText="1"/>
    </xf>
    <xf numFmtId="4" fontId="18" fillId="0" borderId="13" xfId="3" applyNumberFormat="1" applyFont="1" applyFill="1" applyBorder="1" applyAlignment="1" applyProtection="1">
      <alignment horizontal="right" vertical="center" wrapText="1"/>
    </xf>
    <xf numFmtId="0" fontId="20" fillId="0" borderId="0" xfId="3" applyNumberFormat="1" applyFont="1" applyFill="1" applyAlignment="1" applyProtection="1">
      <alignment horizontal="centerContinuous"/>
    </xf>
    <xf numFmtId="0" fontId="6" fillId="0" borderId="0" xfId="3" applyNumberFormat="1" applyFont="1" applyFill="1" applyAlignment="1" applyProtection="1">
      <alignment horizontal="centerContinuous"/>
    </xf>
    <xf numFmtId="0" fontId="17" fillId="0" borderId="0" xfId="3" applyNumberFormat="1" applyFont="1" applyFill="1" applyAlignment="1" applyProtection="1">
      <alignment horizontal="centerContinuous"/>
    </xf>
    <xf numFmtId="0" fontId="17" fillId="0" borderId="6" xfId="3" applyNumberFormat="1" applyFont="1" applyFill="1" applyBorder="1" applyAlignment="1" applyProtection="1">
      <alignment horizontal="center" vertical="center"/>
    </xf>
    <xf numFmtId="0" fontId="17" fillId="0" borderId="16" xfId="3" applyFont="1" applyBorder="1" applyAlignment="1">
      <alignment horizontal="center" vertical="center" wrapText="1"/>
    </xf>
    <xf numFmtId="0" fontId="17" fillId="0" borderId="16" xfId="3" applyFont="1" applyFill="1" applyBorder="1" applyAlignment="1">
      <alignment horizontal="center" vertical="center" wrapText="1"/>
    </xf>
    <xf numFmtId="177" fontId="18" fillId="0" borderId="6" xfId="3" applyNumberFormat="1" applyFont="1" applyFill="1" applyBorder="1" applyAlignment="1" applyProtection="1">
      <alignment vertical="center"/>
    </xf>
    <xf numFmtId="4" fontId="18" fillId="0" borderId="8" xfId="3" applyNumberFormat="1" applyFont="1" applyFill="1" applyBorder="1" applyAlignment="1" applyProtection="1">
      <alignment horizontal="right" vertical="center" wrapText="1"/>
    </xf>
    <xf numFmtId="4" fontId="18" fillId="0" borderId="11" xfId="3" applyNumberFormat="1" applyFont="1" applyFill="1" applyBorder="1" applyAlignment="1" applyProtection="1">
      <alignment horizontal="right" vertical="center" wrapText="1"/>
    </xf>
    <xf numFmtId="4" fontId="18" fillId="0" borderId="10" xfId="3" applyNumberFormat="1" applyFont="1" applyFill="1" applyBorder="1" applyAlignment="1" applyProtection="1">
      <alignment horizontal="right" vertical="center" wrapText="1"/>
    </xf>
    <xf numFmtId="0" fontId="22" fillId="0" borderId="0" xfId="3" applyFont="1" applyFill="1" applyAlignment="1">
      <alignment horizontal="right"/>
    </xf>
    <xf numFmtId="0" fontId="18" fillId="0" borderId="15" xfId="3" applyNumberFormat="1" applyFont="1" applyFill="1" applyBorder="1" applyAlignment="1" applyProtection="1">
      <alignment horizontal="right"/>
    </xf>
    <xf numFmtId="0" fontId="4" fillId="0" borderId="0" xfId="3" applyFont="1" applyFill="1" applyAlignment="1">
      <alignment horizontal="right" vertical="center"/>
    </xf>
    <xf numFmtId="0" fontId="4" fillId="0" borderId="0" xfId="3" applyFont="1" applyFill="1" applyAlignment="1">
      <alignment vertical="center"/>
    </xf>
    <xf numFmtId="0" fontId="22" fillId="0" borderId="0" xfId="3" applyFont="1" applyAlignment="1">
      <alignment horizontal="right"/>
    </xf>
    <xf numFmtId="0" fontId="20" fillId="0" borderId="0" xfId="3" applyFont="1" applyFill="1" applyAlignment="1">
      <alignment horizontal="centerContinuous" vertical="center"/>
    </xf>
    <xf numFmtId="0" fontId="23" fillId="0" borderId="0" xfId="3" applyFont="1" applyFill="1" applyAlignment="1">
      <alignment horizontal="centerContinuous" vertical="center"/>
    </xf>
    <xf numFmtId="0" fontId="4" fillId="0" borderId="0" xfId="3" applyFont="1" applyFill="1" applyAlignment="1">
      <alignment horizontal="centerContinuous" vertical="center"/>
    </xf>
    <xf numFmtId="0" fontId="18" fillId="0" borderId="0" xfId="3" applyFont="1" applyFill="1" applyAlignment="1">
      <alignment horizontal="center" vertical="center"/>
    </xf>
    <xf numFmtId="0" fontId="18" fillId="0" borderId="0" xfId="3" applyFont="1" applyFill="1" applyAlignment="1">
      <alignment vertical="center"/>
    </xf>
    <xf numFmtId="0" fontId="17" fillId="0" borderId="13" xfId="3" applyNumberFormat="1" applyFont="1" applyFill="1" applyBorder="1" applyAlignment="1" applyProtection="1">
      <alignment horizontal="center" vertical="center"/>
    </xf>
    <xf numFmtId="0" fontId="17" fillId="0" borderId="13" xfId="3" applyNumberFormat="1" applyFont="1" applyFill="1" applyBorder="1" applyAlignment="1" applyProtection="1">
      <alignment horizontal="centerContinuous" vertical="center" wrapText="1"/>
    </xf>
    <xf numFmtId="0" fontId="18" fillId="0" borderId="17" xfId="3" applyFont="1" applyFill="1" applyBorder="1" applyAlignment="1">
      <alignment vertical="center"/>
    </xf>
    <xf numFmtId="0" fontId="18" fillId="0" borderId="14" xfId="3" applyFont="1" applyBorder="1" applyAlignment="1">
      <alignment vertical="center" wrapText="1"/>
    </xf>
    <xf numFmtId="4" fontId="18" fillId="0" borderId="14" xfId="3" applyNumberFormat="1" applyFont="1" applyBorder="1" applyAlignment="1">
      <alignment vertical="center" wrapText="1"/>
    </xf>
    <xf numFmtId="0" fontId="18" fillId="0" borderId="10" xfId="3" applyFont="1" applyBorder="1" applyAlignment="1">
      <alignment vertical="center"/>
    </xf>
    <xf numFmtId="0" fontId="18" fillId="0" borderId="8" xfId="3" applyFont="1" applyBorder="1" applyAlignment="1">
      <alignment vertical="center" wrapText="1"/>
    </xf>
    <xf numFmtId="4" fontId="18" fillId="0" borderId="8" xfId="3" applyNumberFormat="1" applyFont="1" applyBorder="1" applyAlignment="1">
      <alignment vertical="center" wrapText="1"/>
    </xf>
    <xf numFmtId="0" fontId="18" fillId="0" borderId="10" xfId="3" applyFont="1" applyBorder="1" applyAlignment="1">
      <alignment horizontal="left" vertical="center"/>
    </xf>
    <xf numFmtId="0" fontId="18" fillId="0" borderId="10" xfId="3" applyFont="1" applyFill="1" applyBorder="1" applyAlignment="1">
      <alignment vertical="center"/>
    </xf>
    <xf numFmtId="4" fontId="18" fillId="0" borderId="12" xfId="3" applyNumberFormat="1" applyFont="1" applyFill="1" applyBorder="1" applyAlignment="1" applyProtection="1">
      <alignment horizontal="right" vertical="center" wrapText="1"/>
    </xf>
    <xf numFmtId="0" fontId="18" fillId="0" borderId="8" xfId="3" applyFont="1" applyFill="1" applyBorder="1" applyAlignment="1">
      <alignment vertical="center" wrapText="1"/>
    </xf>
    <xf numFmtId="4" fontId="18" fillId="0" borderId="6" xfId="3" applyNumberFormat="1" applyFont="1" applyFill="1" applyBorder="1" applyAlignment="1">
      <alignment horizontal="right" vertical="center" wrapText="1"/>
    </xf>
    <xf numFmtId="0" fontId="18" fillId="0" borderId="6" xfId="3" applyFont="1" applyFill="1" applyBorder="1" applyAlignment="1">
      <alignment vertical="center"/>
    </xf>
    <xf numFmtId="0" fontId="18" fillId="0" borderId="6" xfId="3" applyFont="1" applyBorder="1"/>
    <xf numFmtId="0" fontId="18" fillId="0" borderId="6" xfId="3" applyFont="1" applyFill="1" applyBorder="1" applyAlignment="1">
      <alignment vertical="center" wrapText="1"/>
    </xf>
    <xf numFmtId="4" fontId="18" fillId="0" borderId="6" xfId="3" applyNumberFormat="1" applyFont="1" applyBorder="1" applyAlignment="1">
      <alignment vertical="center" wrapText="1"/>
    </xf>
    <xf numFmtId="0" fontId="18" fillId="0" borderId="6" xfId="3" applyNumberFormat="1" applyFont="1" applyFill="1" applyBorder="1" applyAlignment="1" applyProtection="1">
      <alignment horizontal="center" vertical="center"/>
    </xf>
    <xf numFmtId="4" fontId="18" fillId="0" borderId="12" xfId="3" applyNumberFormat="1" applyFont="1" applyFill="1" applyBorder="1" applyAlignment="1">
      <alignment horizontal="right" vertical="center" wrapText="1"/>
    </xf>
    <xf numFmtId="0" fontId="18" fillId="0" borderId="6" xfId="3" applyNumberFormat="1" applyFont="1" applyFill="1" applyBorder="1" applyAlignment="1" applyProtection="1">
      <alignment horizontal="center" vertical="center" wrapText="1"/>
    </xf>
    <xf numFmtId="0" fontId="18" fillId="0" borderId="6" xfId="3" applyFont="1" applyFill="1" applyBorder="1" applyAlignment="1">
      <alignment horizontal="center" vertical="center"/>
    </xf>
    <xf numFmtId="4" fontId="18" fillId="0" borderId="13" xfId="3" applyNumberFormat="1" applyFont="1" applyFill="1" applyBorder="1" applyAlignment="1">
      <alignment horizontal="right" vertical="center" wrapText="1"/>
    </xf>
    <xf numFmtId="0" fontId="4" fillId="0" borderId="0" xfId="3" applyFont="1" applyFill="1"/>
    <xf numFmtId="0" fontId="20" fillId="0" borderId="0" xfId="3" applyFont="1" applyFill="1" applyAlignment="1">
      <alignment horizontal="centerContinuous"/>
    </xf>
    <xf numFmtId="0" fontId="24" fillId="0" borderId="0" xfId="3" applyFont="1" applyAlignment="1">
      <alignment horizontal="centerContinuous"/>
    </xf>
    <xf numFmtId="0" fontId="17" fillId="0" borderId="0" xfId="3" applyFont="1" applyFill="1" applyAlignment="1">
      <alignment horizontal="centerContinuous"/>
    </xf>
    <xf numFmtId="0" fontId="17" fillId="0" borderId="0" xfId="3" applyFont="1" applyAlignment="1">
      <alignment horizontal="centerContinuous"/>
    </xf>
    <xf numFmtId="0" fontId="17" fillId="0" borderId="0" xfId="3" applyFont="1" applyAlignment="1">
      <alignment horizontal="right"/>
    </xf>
    <xf numFmtId="0" fontId="17" fillId="0" borderId="16" xfId="3" applyNumberFormat="1" applyFont="1" applyFill="1" applyBorder="1" applyAlignment="1" applyProtection="1">
      <alignment horizontal="center" vertical="center"/>
    </xf>
    <xf numFmtId="0" fontId="25" fillId="0" borderId="0" xfId="3" applyFont="1" applyFill="1"/>
    <xf numFmtId="0" fontId="6" fillId="0" borderId="0" xfId="3" applyFont="1" applyAlignment="1">
      <alignment vertical="center"/>
    </xf>
    <xf numFmtId="0" fontId="24" fillId="0" borderId="0" xfId="3" applyFont="1" applyFill="1" applyAlignment="1">
      <alignment horizontal="centerContinuous"/>
    </xf>
    <xf numFmtId="0" fontId="4" fillId="0" borderId="0" xfId="3" applyFont="1"/>
    <xf numFmtId="0" fontId="17" fillId="0" borderId="16" xfId="3" applyNumberFormat="1" applyFont="1" applyFill="1" applyBorder="1" applyAlignment="1" applyProtection="1">
      <alignment horizontal="center" vertical="center" wrapText="1"/>
    </xf>
    <xf numFmtId="4" fontId="18" fillId="0" borderId="6" xfId="3" applyNumberFormat="1" applyFont="1" applyFill="1" applyBorder="1" applyAlignment="1" applyProtection="1"/>
    <xf numFmtId="4" fontId="18" fillId="0" borderId="10" xfId="3" applyNumberFormat="1" applyFont="1" applyFill="1" applyBorder="1" applyAlignment="1" applyProtection="1"/>
    <xf numFmtId="0" fontId="22" fillId="0" borderId="0" xfId="3" applyFont="1" applyAlignment="1">
      <alignment horizontal="center" vertical="center"/>
    </xf>
    <xf numFmtId="0" fontId="22" fillId="0" borderId="0" xfId="3" applyFont="1" applyAlignment="1">
      <alignment horizontal="right" vertical="center"/>
    </xf>
    <xf numFmtId="49" fontId="20" fillId="0" borderId="0" xfId="3" applyNumberFormat="1" applyFont="1" applyFill="1" applyAlignment="1" applyProtection="1">
      <alignment horizontal="centerContinuous"/>
    </xf>
    <xf numFmtId="0" fontId="24" fillId="0" borderId="0" xfId="3" applyNumberFormat="1" applyFont="1" applyFill="1" applyAlignment="1" applyProtection="1">
      <alignment horizontal="centerContinuous"/>
    </xf>
    <xf numFmtId="0" fontId="18" fillId="0" borderId="0" xfId="3" applyFont="1" applyAlignment="1">
      <alignment horizontal="right" vertical="center"/>
    </xf>
    <xf numFmtId="49" fontId="18" fillId="0" borderId="6" xfId="3" applyNumberFormat="1" applyFont="1" applyFill="1" applyBorder="1" applyAlignment="1" applyProtection="1">
      <alignment vertical="center"/>
    </xf>
    <xf numFmtId="0" fontId="18" fillId="0" borderId="6" xfId="3" applyFont="1" applyBorder="1" applyAlignment="1">
      <alignment vertical="center"/>
    </xf>
    <xf numFmtId="0" fontId="18" fillId="0" borderId="0" xfId="3" applyNumberFormat="1" applyFont="1" applyFill="1" applyAlignment="1" applyProtection="1">
      <alignment horizontal="right"/>
    </xf>
    <xf numFmtId="0" fontId="4" fillId="0" borderId="0" xfId="2" applyFont="1"/>
    <xf numFmtId="0" fontId="19" fillId="0" borderId="0" xfId="2" applyAlignment="1">
      <alignment wrapText="1"/>
    </xf>
    <xf numFmtId="0" fontId="19" fillId="0" borderId="0" xfId="2"/>
    <xf numFmtId="0" fontId="4" fillId="0" borderId="0" xfId="2" applyFont="1" applyAlignment="1">
      <alignment wrapText="1"/>
    </xf>
    <xf numFmtId="0" fontId="20" fillId="0" borderId="0" xfId="2" applyNumberFormat="1" applyFont="1" applyFill="1" applyAlignment="1" applyProtection="1">
      <alignment horizontal="centerContinuous"/>
    </xf>
    <xf numFmtId="0" fontId="4" fillId="0" borderId="0" xfId="2" applyFont="1" applyAlignment="1">
      <alignment horizontal="centerContinuous"/>
    </xf>
    <xf numFmtId="0" fontId="4" fillId="0" borderId="0" xfId="2" applyFont="1" applyFill="1" applyAlignment="1">
      <alignment wrapText="1"/>
    </xf>
    <xf numFmtId="0" fontId="18" fillId="0" borderId="0" xfId="2" applyFont="1" applyFill="1" applyAlignment="1">
      <alignment wrapText="1"/>
    </xf>
    <xf numFmtId="0" fontId="18" fillId="0" borderId="0" xfId="2" applyFont="1" applyAlignment="1">
      <alignment wrapText="1"/>
    </xf>
    <xf numFmtId="0" fontId="18" fillId="0" borderId="0" xfId="2" applyNumberFormat="1" applyFont="1" applyFill="1" applyAlignment="1" applyProtection="1">
      <alignment horizontal="right"/>
    </xf>
    <xf numFmtId="0" fontId="17" fillId="0" borderId="13" xfId="2" applyNumberFormat="1" applyFont="1" applyFill="1" applyBorder="1" applyAlignment="1" applyProtection="1">
      <alignment horizontal="center" vertical="center" wrapText="1"/>
    </xf>
    <xf numFmtId="0" fontId="18" fillId="0" borderId="13" xfId="2" applyFont="1" applyBorder="1" applyAlignment="1">
      <alignment horizontal="center" vertical="center"/>
    </xf>
    <xf numFmtId="4" fontId="18" fillId="0" borderId="16" xfId="2" applyNumberFormat="1" applyFont="1" applyFill="1" applyBorder="1" applyAlignment="1">
      <alignment horizontal="right" vertical="center" wrapText="1"/>
    </xf>
    <xf numFmtId="4" fontId="18" fillId="0" borderId="13" xfId="2" applyNumberFormat="1" applyFont="1" applyBorder="1" applyAlignment="1">
      <alignment horizontal="left" vertical="center"/>
    </xf>
    <xf numFmtId="4" fontId="18" fillId="0" borderId="13" xfId="2" applyNumberFormat="1" applyFont="1" applyBorder="1" applyAlignment="1">
      <alignment horizontal="right" vertical="center"/>
    </xf>
    <xf numFmtId="0" fontId="18" fillId="0" borderId="10" xfId="2" applyFont="1" applyFill="1" applyBorder="1" applyAlignment="1">
      <alignment horizontal="left" vertical="center"/>
    </xf>
    <xf numFmtId="4" fontId="18" fillId="0" borderId="12" xfId="2" applyNumberFormat="1" applyFont="1" applyFill="1" applyBorder="1" applyAlignment="1" applyProtection="1">
      <alignment horizontal="right" vertical="center" wrapText="1"/>
    </xf>
    <xf numFmtId="4" fontId="18" fillId="0" borderId="8" xfId="2" applyNumberFormat="1" applyFont="1" applyBorder="1" applyAlignment="1">
      <alignment horizontal="left" vertical="center" wrapText="1"/>
    </xf>
    <xf numFmtId="4" fontId="18" fillId="0" borderId="6" xfId="2" applyNumberFormat="1" applyFont="1" applyBorder="1" applyAlignment="1">
      <alignment horizontal="right" vertical="center" wrapText="1"/>
    </xf>
    <xf numFmtId="4" fontId="18" fillId="0" borderId="6" xfId="2" applyNumberFormat="1" applyFont="1" applyFill="1" applyBorder="1" applyAlignment="1" applyProtection="1">
      <alignment horizontal="right" vertical="center" wrapText="1"/>
    </xf>
    <xf numFmtId="0" fontId="18" fillId="0" borderId="10" xfId="2" applyFont="1" applyBorder="1" applyAlignment="1">
      <alignment horizontal="left" vertical="center"/>
    </xf>
    <xf numFmtId="4" fontId="18" fillId="0" borderId="13" xfId="2" applyNumberFormat="1" applyFont="1" applyFill="1" applyBorder="1" applyAlignment="1" applyProtection="1">
      <alignment horizontal="right" vertical="center" wrapText="1"/>
    </xf>
    <xf numFmtId="4" fontId="18" fillId="0" borderId="8" xfId="2" applyNumberFormat="1" applyFont="1" applyFill="1" applyBorder="1" applyAlignment="1">
      <alignment horizontal="left" vertical="center" wrapText="1"/>
    </xf>
    <xf numFmtId="0" fontId="18" fillId="0" borderId="6" xfId="2" applyFont="1" applyBorder="1" applyAlignment="1">
      <alignment horizontal="center" vertical="center"/>
    </xf>
    <xf numFmtId="4" fontId="18" fillId="0" borderId="6" xfId="2" applyNumberFormat="1" applyFont="1" applyFill="1" applyBorder="1" applyAlignment="1">
      <alignment horizontal="left" vertical="center" wrapText="1"/>
    </xf>
    <xf numFmtId="4" fontId="18" fillId="0" borderId="6" xfId="2" applyNumberFormat="1" applyFont="1" applyBorder="1" applyAlignment="1">
      <alignment horizontal="center" vertical="center"/>
    </xf>
    <xf numFmtId="4" fontId="18" fillId="0" borderId="6" xfId="2" applyNumberFormat="1" applyFont="1" applyFill="1" applyBorder="1" applyAlignment="1">
      <alignment horizontal="right" vertical="center" wrapText="1"/>
    </xf>
    <xf numFmtId="4" fontId="18" fillId="0" borderId="6" xfId="2" applyNumberFormat="1" applyFont="1" applyFill="1" applyBorder="1" applyAlignment="1" applyProtection="1">
      <alignment horizontal="right" vertical="center"/>
    </xf>
    <xf numFmtId="4" fontId="18" fillId="0" borderId="6" xfId="2" applyNumberFormat="1" applyFont="1" applyBorder="1" applyAlignment="1">
      <alignment horizontal="right" vertical="center"/>
    </xf>
    <xf numFmtId="4" fontId="18" fillId="0" borderId="6" xfId="2" applyNumberFormat="1" applyFont="1" applyFill="1" applyBorder="1" applyAlignment="1">
      <alignment horizontal="right" vertical="center"/>
    </xf>
    <xf numFmtId="4" fontId="18" fillId="0" borderId="6" xfId="2" applyNumberFormat="1" applyFont="1" applyFill="1" applyBorder="1" applyAlignment="1">
      <alignment horizontal="center" vertical="center"/>
    </xf>
    <xf numFmtId="0" fontId="19" fillId="0" borderId="18" xfId="2" applyBorder="1" applyAlignment="1">
      <alignment wrapText="1"/>
    </xf>
    <xf numFmtId="0" fontId="4" fillId="0" borderId="0" xfId="2" applyFont="1" applyFill="1"/>
    <xf numFmtId="0" fontId="0" fillId="0" borderId="0" xfId="0" applyAlignment="1">
      <alignment horizontal="center"/>
    </xf>
    <xf numFmtId="0" fontId="27" fillId="0" borderId="6" xfId="0" applyFont="1" applyBorder="1" applyAlignment="1">
      <alignment horizontal="center" vertical="center"/>
    </xf>
    <xf numFmtId="0" fontId="28" fillId="0" borderId="6" xfId="0" applyFont="1" applyBorder="1" applyAlignment="1">
      <alignment horizontal="center"/>
    </xf>
    <xf numFmtId="0" fontId="28" fillId="0" borderId="6" xfId="0" applyFont="1" applyBorder="1"/>
    <xf numFmtId="0" fontId="28" fillId="3" borderId="6" xfId="0" applyFont="1" applyFill="1" applyBorder="1" applyAlignment="1">
      <alignment horizontal="center"/>
    </xf>
    <xf numFmtId="0" fontId="28" fillId="3" borderId="6" xfId="0" applyFont="1" applyFill="1" applyBorder="1"/>
    <xf numFmtId="49" fontId="18" fillId="0" borderId="0" xfId="3" applyNumberFormat="1" applyFont="1" applyFill="1" applyBorder="1" applyAlignment="1" applyProtection="1">
      <alignment vertical="center"/>
    </xf>
    <xf numFmtId="177" fontId="18" fillId="0" borderId="0" xfId="3" applyNumberFormat="1" applyFont="1" applyFill="1" applyBorder="1" applyAlignment="1" applyProtection="1">
      <alignment vertical="center"/>
    </xf>
    <xf numFmtId="4" fontId="18" fillId="0" borderId="0" xfId="3" applyNumberFormat="1" applyFont="1" applyFill="1" applyBorder="1" applyAlignment="1" applyProtection="1">
      <alignment horizontal="right" vertical="center"/>
    </xf>
    <xf numFmtId="0" fontId="18" fillId="0" borderId="13" xfId="3" applyNumberFormat="1" applyFont="1" applyFill="1" applyBorder="1" applyAlignment="1" applyProtection="1">
      <alignment horizontal="left" vertical="center"/>
    </xf>
    <xf numFmtId="0" fontId="31" fillId="0" borderId="13" xfId="3" applyNumberFormat="1" applyFont="1" applyFill="1" applyBorder="1" applyAlignment="1" applyProtection="1">
      <alignment horizontal="left" vertical="center"/>
    </xf>
    <xf numFmtId="4" fontId="18" fillId="0" borderId="6" xfId="3" applyNumberFormat="1" applyFont="1" applyFill="1" applyBorder="1" applyAlignment="1" applyProtection="1">
      <alignment vertical="center" wrapText="1"/>
    </xf>
    <xf numFmtId="0" fontId="18" fillId="0" borderId="13" xfId="3" applyNumberFormat="1" applyFont="1" applyFill="1" applyBorder="1" applyAlignment="1" applyProtection="1">
      <alignment vertical="center"/>
    </xf>
    <xf numFmtId="0" fontId="18" fillId="0" borderId="3" xfId="0" applyFont="1" applyBorder="1" applyAlignment="1">
      <alignment horizontal="left" vertical="center"/>
    </xf>
    <xf numFmtId="0" fontId="18" fillId="0" borderId="3" xfId="0" applyFont="1" applyBorder="1" applyAlignment="1">
      <alignment vertical="center"/>
    </xf>
    <xf numFmtId="4" fontId="18" fillId="0" borderId="3" xfId="0" applyNumberFormat="1" applyFont="1" applyBorder="1" applyAlignment="1">
      <alignment horizontal="right" vertical="center"/>
    </xf>
    <xf numFmtId="4" fontId="18" fillId="0" borderId="1" xfId="0" applyNumberFormat="1" applyFont="1" applyBorder="1" applyAlignment="1">
      <alignment horizontal="right" vertical="center"/>
    </xf>
    <xf numFmtId="0" fontId="18" fillId="0" borderId="6" xfId="3" applyFont="1" applyFill="1" applyBorder="1"/>
    <xf numFmtId="4" fontId="18" fillId="0" borderId="3" xfId="0" applyNumberFormat="1" applyFont="1" applyBorder="1" applyAlignment="1">
      <alignment horizontal="right" vertical="center" wrapText="1"/>
    </xf>
    <xf numFmtId="4" fontId="18" fillId="0" borderId="1" xfId="0" applyNumberFormat="1" applyFont="1" applyBorder="1" applyAlignment="1">
      <alignment horizontal="right" vertical="center" wrapText="1"/>
    </xf>
    <xf numFmtId="0" fontId="32" fillId="0" borderId="6" xfId="0" applyFont="1" applyBorder="1" applyAlignment="1">
      <alignment vertical="center"/>
    </xf>
    <xf numFmtId="0" fontId="5" fillId="0" borderId="6" xfId="0" applyFont="1" applyFill="1" applyBorder="1" applyAlignment="1" applyProtection="1">
      <alignment horizontal="left" vertical="center" wrapText="1"/>
      <protection locked="0"/>
    </xf>
    <xf numFmtId="0" fontId="5" fillId="0" borderId="6" xfId="0" applyFont="1" applyFill="1" applyBorder="1" applyAlignment="1">
      <alignment vertical="center" wrapText="1"/>
    </xf>
    <xf numFmtId="4" fontId="18" fillId="0" borderId="0" xfId="3" applyNumberFormat="1" applyFont="1"/>
    <xf numFmtId="0" fontId="0" fillId="0" borderId="6" xfId="0" applyBorder="1" applyAlignment="1">
      <alignment vertical="center"/>
    </xf>
    <xf numFmtId="0" fontId="18" fillId="0" borderId="6" xfId="2" applyFont="1" applyFill="1" applyBorder="1" applyAlignment="1">
      <alignment horizontal="center" vertical="center"/>
    </xf>
    <xf numFmtId="0" fontId="33" fillId="0" borderId="0" xfId="4">
      <alignment vertical="center"/>
    </xf>
    <xf numFmtId="0" fontId="3" fillId="0" borderId="1" xfId="4" applyFont="1" applyBorder="1" applyAlignment="1">
      <alignment vertical="center" wrapText="1"/>
    </xf>
    <xf numFmtId="0" fontId="3" fillId="0" borderId="3" xfId="4" applyFont="1" applyBorder="1" applyAlignment="1">
      <alignment horizontal="center" vertical="center" wrapText="1"/>
    </xf>
    <xf numFmtId="0" fontId="3" fillId="0" borderId="3" xfId="4" applyFont="1" applyBorder="1" applyAlignment="1">
      <alignment horizontal="left" vertical="center" wrapText="1"/>
    </xf>
    <xf numFmtId="0" fontId="34" fillId="0" borderId="0" xfId="4" applyFont="1" applyBorder="1" applyAlignment="1">
      <alignment vertical="center" wrapText="1"/>
    </xf>
    <xf numFmtId="0" fontId="26" fillId="0" borderId="0" xfId="0" applyFont="1" applyAlignment="1">
      <alignment horizontal="center"/>
    </xf>
    <xf numFmtId="0" fontId="17" fillId="0" borderId="6" xfId="2" applyNumberFormat="1" applyFont="1" applyFill="1" applyBorder="1" applyAlignment="1" applyProtection="1">
      <alignment horizontal="center" vertical="center" wrapText="1"/>
    </xf>
    <xf numFmtId="0" fontId="17" fillId="0" borderId="6" xfId="3" applyNumberFormat="1" applyFont="1" applyFill="1" applyBorder="1" applyAlignment="1" applyProtection="1">
      <alignment horizontal="center" vertical="center"/>
    </xf>
    <xf numFmtId="49" fontId="18" fillId="0" borderId="10" xfId="3" applyNumberFormat="1" applyFont="1" applyFill="1" applyBorder="1" applyAlignment="1" applyProtection="1">
      <alignment horizontal="center" vertical="center"/>
    </xf>
    <xf numFmtId="49" fontId="18" fillId="0" borderId="8" xfId="3" applyNumberFormat="1" applyFont="1" applyFill="1" applyBorder="1" applyAlignment="1" applyProtection="1">
      <alignment horizontal="center" vertical="center"/>
    </xf>
    <xf numFmtId="0" fontId="17" fillId="0" borderId="10" xfId="3" applyNumberFormat="1" applyFont="1" applyFill="1" applyBorder="1" applyAlignment="1" applyProtection="1">
      <alignment horizontal="center" vertical="center"/>
    </xf>
    <xf numFmtId="0" fontId="17" fillId="0" borderId="13" xfId="3" applyNumberFormat="1" applyFont="1" applyFill="1" applyBorder="1" applyAlignment="1" applyProtection="1">
      <alignment horizontal="center" vertical="center"/>
    </xf>
    <xf numFmtId="0" fontId="17" fillId="0" borderId="12" xfId="3" applyNumberFormat="1" applyFont="1" applyFill="1" applyBorder="1" applyAlignment="1" applyProtection="1">
      <alignment horizontal="center" vertical="center"/>
    </xf>
    <xf numFmtId="0" fontId="17" fillId="0" borderId="17" xfId="3" applyNumberFormat="1" applyFont="1" applyFill="1" applyBorder="1" applyAlignment="1" applyProtection="1">
      <alignment horizontal="center" vertical="center" wrapText="1"/>
    </xf>
    <xf numFmtId="0" fontId="17" fillId="0" borderId="12" xfId="3" applyNumberFormat="1" applyFont="1" applyFill="1" applyBorder="1" applyAlignment="1" applyProtection="1">
      <alignment horizontal="center" vertical="center" wrapText="1"/>
    </xf>
    <xf numFmtId="0" fontId="17" fillId="0" borderId="14" xfId="3" applyNumberFormat="1" applyFont="1" applyFill="1" applyBorder="1" applyAlignment="1" applyProtection="1">
      <alignment horizontal="center" vertical="center"/>
    </xf>
    <xf numFmtId="0" fontId="17" fillId="0" borderId="6" xfId="3" applyNumberFormat="1" applyFont="1" applyFill="1" applyBorder="1" applyAlignment="1" applyProtection="1">
      <alignment horizontal="center" vertical="center" wrapText="1"/>
    </xf>
    <xf numFmtId="0" fontId="18" fillId="0" borderId="3" xfId="0" applyFont="1" applyBorder="1" applyAlignment="1">
      <alignment horizontal="center" vertical="center"/>
    </xf>
    <xf numFmtId="0" fontId="17" fillId="0" borderId="13" xfId="3" applyNumberFormat="1" applyFont="1" applyFill="1" applyBorder="1" applyAlignment="1" applyProtection="1">
      <alignment horizontal="center" vertical="center" wrapText="1"/>
    </xf>
    <xf numFmtId="0" fontId="17" fillId="0" borderId="10" xfId="3" applyNumberFormat="1" applyFont="1" applyFill="1" applyBorder="1" applyAlignment="1" applyProtection="1">
      <alignment horizontal="center" vertical="center" wrapText="1"/>
    </xf>
    <xf numFmtId="0" fontId="17" fillId="0" borderId="8" xfId="3" applyNumberFormat="1" applyFont="1" applyFill="1" applyBorder="1" applyAlignment="1" applyProtection="1">
      <alignment horizontal="center" vertical="center" wrapText="1"/>
    </xf>
    <xf numFmtId="0" fontId="20" fillId="0" borderId="0" xfId="3" applyNumberFormat="1" applyFont="1" applyFill="1" applyAlignment="1" applyProtection="1">
      <alignment horizontal="center"/>
    </xf>
    <xf numFmtId="0" fontId="18"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6" xfId="0" applyFont="1" applyFill="1" applyBorder="1" applyAlignment="1">
      <alignment horizontal="center" vertical="center" wrapText="1"/>
    </xf>
    <xf numFmtId="0" fontId="5" fillId="0" borderId="10" xfId="0" applyFont="1" applyFill="1" applyBorder="1" applyAlignment="1">
      <alignment vertical="center" wrapText="1"/>
    </xf>
    <xf numFmtId="0" fontId="5" fillId="0" borderId="8" xfId="0" applyFont="1" applyFill="1" applyBorder="1" applyAlignment="1">
      <alignment vertical="center" wrapText="1"/>
    </xf>
    <xf numFmtId="0" fontId="5" fillId="0" borderId="6" xfId="0" applyFont="1" applyBorder="1" applyAlignment="1">
      <alignment vertical="center"/>
    </xf>
    <xf numFmtId="0" fontId="7" fillId="2" borderId="0" xfId="0" applyFont="1" applyFill="1" applyBorder="1" applyAlignment="1">
      <alignment horizontal="center" vertical="center" wrapText="1"/>
    </xf>
    <xf numFmtId="0" fontId="5" fillId="0" borderId="0" xfId="0" applyFont="1" applyBorder="1" applyAlignment="1">
      <alignment horizontal="center" vertical="center"/>
    </xf>
    <xf numFmtId="0" fontId="8" fillId="2" borderId="0" xfId="0" applyFont="1" applyFill="1" applyBorder="1" applyAlignment="1">
      <alignment horizontal="right" vertical="center" wrapText="1"/>
    </xf>
    <xf numFmtId="0" fontId="8" fillId="2" borderId="0" xfId="0" applyFont="1" applyFill="1" applyBorder="1" applyAlignment="1">
      <alignment horizontal="left" vertical="center" wrapText="1"/>
    </xf>
    <xf numFmtId="0" fontId="13" fillId="2" borderId="0" xfId="0" applyFont="1" applyFill="1" applyBorder="1" applyAlignment="1">
      <alignment horizontal="right" vertical="center" wrapText="1"/>
    </xf>
    <xf numFmtId="0" fontId="8" fillId="0" borderId="6"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6" xfId="0" applyFont="1" applyFill="1" applyBorder="1" applyAlignment="1">
      <alignment horizontal="center" vertical="center"/>
    </xf>
    <xf numFmtId="0" fontId="9" fillId="2" borderId="6" xfId="1" applyFont="1" applyFill="1" applyBorder="1" applyAlignment="1">
      <alignment horizontal="center" vertical="center" wrapText="1"/>
    </xf>
    <xf numFmtId="0" fontId="8" fillId="0" borderId="6" xfId="1"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6" xfId="1" applyFont="1" applyBorder="1" applyAlignment="1">
      <alignment horizontal="center" vertical="center" wrapText="1"/>
    </xf>
    <xf numFmtId="0" fontId="11" fillId="2" borderId="6"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vertical="center" wrapText="1"/>
    </xf>
    <xf numFmtId="4" fontId="3" fillId="0" borderId="3" xfId="0" applyNumberFormat="1" applyFont="1" applyBorder="1" applyAlignment="1">
      <alignment horizontal="right" vertical="center" wrapText="1"/>
    </xf>
    <xf numFmtId="0" fontId="3" fillId="0" borderId="3" xfId="4" applyFont="1" applyBorder="1" applyAlignment="1">
      <alignment horizontal="center" vertical="center" wrapText="1"/>
    </xf>
    <xf numFmtId="0" fontId="3" fillId="0" borderId="3" xfId="4" applyFont="1" applyBorder="1" applyAlignment="1">
      <alignment vertical="center" wrapText="1"/>
    </xf>
    <xf numFmtId="0" fontId="3" fillId="0" borderId="3" xfId="4" applyFont="1" applyBorder="1" applyAlignment="1">
      <alignment horizontal="left" vertical="center" wrapText="1"/>
    </xf>
    <xf numFmtId="4" fontId="3" fillId="0" borderId="3" xfId="4" applyNumberFormat="1" applyFont="1" applyBorder="1" applyAlignment="1">
      <alignment horizontal="right" vertical="center" wrapText="1"/>
    </xf>
    <xf numFmtId="0" fontId="2" fillId="0" borderId="0" xfId="4" applyFont="1" applyBorder="1" applyAlignment="1">
      <alignment horizontal="center" vertical="center" wrapText="1"/>
    </xf>
    <xf numFmtId="0" fontId="3" fillId="0" borderId="2" xfId="4" applyFont="1" applyBorder="1" applyAlignment="1">
      <alignment vertical="center" wrapText="1"/>
    </xf>
  </cellXfs>
  <cellStyles count="5">
    <cellStyle name="常规" xfId="0" builtinId="0"/>
    <cellStyle name="常规 2" xfId="1"/>
    <cellStyle name="常规 3" xfId="2"/>
    <cellStyle name="常规 4" xfId="3"/>
    <cellStyle name="常规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2:I258"/>
  <sheetViews>
    <sheetView topLeftCell="B1" workbookViewId="0">
      <selection activeCell="C23" sqref="C23"/>
    </sheetView>
  </sheetViews>
  <sheetFormatPr defaultColWidth="9" defaultRowHeight="14.25"/>
  <cols>
    <col min="1" max="1" width="15" style="139" hidden="1" customWidth="1"/>
    <col min="2" max="2" width="15.375" style="139" customWidth="1"/>
    <col min="3" max="3" width="59.75" customWidth="1"/>
    <col min="4" max="4" width="13" style="139" customWidth="1"/>
    <col min="5" max="5" width="101.5" customWidth="1"/>
    <col min="6" max="6" width="29.25" customWidth="1"/>
    <col min="7" max="7" width="30.75" style="139" customWidth="1"/>
    <col min="8" max="8" width="28.5" style="139" customWidth="1"/>
    <col min="9" max="9" width="72.875" customWidth="1"/>
  </cols>
  <sheetData>
    <row r="2" spans="1:9" ht="24.75" customHeight="1">
      <c r="A2" s="170" t="s">
        <v>0</v>
      </c>
      <c r="B2" s="170"/>
      <c r="C2" s="170"/>
      <c r="D2" s="170"/>
      <c r="E2" s="170"/>
      <c r="F2" s="170"/>
      <c r="G2" s="170"/>
      <c r="H2" s="170"/>
      <c r="I2" s="170"/>
    </row>
    <row r="4" spans="1:9" ht="23.25">
      <c r="A4" s="140" t="s">
        <v>1</v>
      </c>
      <c r="B4" s="140" t="s">
        <v>2</v>
      </c>
      <c r="C4" s="140" t="s">
        <v>3</v>
      </c>
      <c r="D4" s="140" t="s">
        <v>4</v>
      </c>
      <c r="E4" s="140" t="s">
        <v>5</v>
      </c>
      <c r="F4" s="140" t="s">
        <v>6</v>
      </c>
      <c r="G4" s="140" t="s">
        <v>7</v>
      </c>
      <c r="H4" s="140" t="s">
        <v>8</v>
      </c>
      <c r="I4" s="140" t="s">
        <v>9</v>
      </c>
    </row>
    <row r="5" spans="1:9" ht="23.25">
      <c r="A5" s="141">
        <v>100001</v>
      </c>
      <c r="B5" s="141">
        <v>1</v>
      </c>
      <c r="C5" s="142" t="s">
        <v>10</v>
      </c>
      <c r="D5" s="141"/>
      <c r="E5" s="142" t="s">
        <v>10</v>
      </c>
      <c r="F5" s="142" t="s">
        <v>11</v>
      </c>
      <c r="G5" s="141" t="s">
        <v>12</v>
      </c>
      <c r="H5" s="141"/>
      <c r="I5" s="142"/>
    </row>
    <row r="6" spans="1:9" ht="23.25">
      <c r="A6" s="141">
        <v>102001</v>
      </c>
      <c r="B6" s="141">
        <v>2</v>
      </c>
      <c r="C6" s="142" t="s">
        <v>13</v>
      </c>
      <c r="D6" s="141"/>
      <c r="E6" s="142" t="s">
        <v>13</v>
      </c>
      <c r="F6" s="142" t="s">
        <v>11</v>
      </c>
      <c r="G6" s="141" t="s">
        <v>12</v>
      </c>
      <c r="H6" s="141"/>
      <c r="I6" s="142"/>
    </row>
    <row r="7" spans="1:9" ht="23.25">
      <c r="A7" s="141">
        <v>101001</v>
      </c>
      <c r="B7" s="141">
        <v>3</v>
      </c>
      <c r="C7" s="142" t="s">
        <v>14</v>
      </c>
      <c r="D7" s="141"/>
      <c r="E7" s="142" t="s">
        <v>14</v>
      </c>
      <c r="F7" s="142" t="s">
        <v>11</v>
      </c>
      <c r="G7" s="141" t="s">
        <v>12</v>
      </c>
      <c r="H7" s="141"/>
      <c r="I7" s="142"/>
    </row>
    <row r="8" spans="1:9" ht="23.25">
      <c r="A8" s="141">
        <v>146001</v>
      </c>
      <c r="B8" s="141">
        <v>4</v>
      </c>
      <c r="C8" s="142" t="s">
        <v>15</v>
      </c>
      <c r="D8" s="141" t="s">
        <v>16</v>
      </c>
      <c r="E8" s="142" t="s">
        <v>17</v>
      </c>
      <c r="F8" s="142" t="s">
        <v>11</v>
      </c>
      <c r="G8" s="141" t="s">
        <v>12</v>
      </c>
      <c r="H8" s="141"/>
      <c r="I8" s="142"/>
    </row>
    <row r="9" spans="1:9" ht="23.25">
      <c r="A9" s="141">
        <v>147001</v>
      </c>
      <c r="B9" s="141">
        <v>5</v>
      </c>
      <c r="C9" s="142" t="s">
        <v>18</v>
      </c>
      <c r="D9" s="141"/>
      <c r="E9" s="142" t="s">
        <v>18</v>
      </c>
      <c r="F9" s="142" t="s">
        <v>11</v>
      </c>
      <c r="G9" s="141" t="s">
        <v>12</v>
      </c>
      <c r="H9" s="141"/>
      <c r="I9" s="142"/>
    </row>
    <row r="10" spans="1:9" ht="23.25">
      <c r="A10" s="141">
        <v>148001</v>
      </c>
      <c r="B10" s="141">
        <v>6</v>
      </c>
      <c r="C10" s="142" t="s">
        <v>19</v>
      </c>
      <c r="D10" s="141"/>
      <c r="E10" s="142" t="s">
        <v>19</v>
      </c>
      <c r="F10" s="142" t="s">
        <v>20</v>
      </c>
      <c r="G10" s="141" t="s">
        <v>12</v>
      </c>
      <c r="H10" s="141"/>
      <c r="I10" s="142"/>
    </row>
    <row r="11" spans="1:9" ht="23.25">
      <c r="A11" s="141">
        <v>149001</v>
      </c>
      <c r="B11" s="141">
        <v>7</v>
      </c>
      <c r="C11" s="142" t="s">
        <v>21</v>
      </c>
      <c r="D11" s="141"/>
      <c r="E11" s="142" t="s">
        <v>21</v>
      </c>
      <c r="F11" s="142" t="s">
        <v>11</v>
      </c>
      <c r="G11" s="141" t="s">
        <v>12</v>
      </c>
      <c r="H11" s="141"/>
      <c r="I11" s="142"/>
    </row>
    <row r="12" spans="1:9" ht="23.25">
      <c r="A12" s="141">
        <v>150001</v>
      </c>
      <c r="B12" s="141">
        <v>8</v>
      </c>
      <c r="C12" s="142" t="s">
        <v>22</v>
      </c>
      <c r="D12" s="141"/>
      <c r="E12" s="142" t="s">
        <v>22</v>
      </c>
      <c r="F12" s="142" t="s">
        <v>11</v>
      </c>
      <c r="G12" s="141" t="s">
        <v>12</v>
      </c>
      <c r="H12" s="141"/>
      <c r="I12" s="142"/>
    </row>
    <row r="13" spans="1:9" ht="23.25">
      <c r="A13" s="141">
        <v>154001</v>
      </c>
      <c r="B13" s="141">
        <v>9</v>
      </c>
      <c r="C13" s="142" t="s">
        <v>23</v>
      </c>
      <c r="D13" s="141"/>
      <c r="E13" s="142" t="s">
        <v>23</v>
      </c>
      <c r="F13" s="142" t="s">
        <v>11</v>
      </c>
      <c r="G13" s="141" t="s">
        <v>12</v>
      </c>
      <c r="H13" s="141"/>
      <c r="I13" s="142"/>
    </row>
    <row r="14" spans="1:9" ht="23.25">
      <c r="A14" s="141">
        <v>153001</v>
      </c>
      <c r="B14" s="141">
        <v>10</v>
      </c>
      <c r="C14" s="142" t="s">
        <v>24</v>
      </c>
      <c r="D14" s="141"/>
      <c r="E14" s="142" t="s">
        <v>24</v>
      </c>
      <c r="F14" s="142" t="s">
        <v>11</v>
      </c>
      <c r="G14" s="141" t="s">
        <v>12</v>
      </c>
      <c r="H14" s="141"/>
      <c r="I14" s="142"/>
    </row>
    <row r="15" spans="1:9" ht="23.25">
      <c r="A15" s="141">
        <v>151001</v>
      </c>
      <c r="B15" s="141">
        <v>11</v>
      </c>
      <c r="C15" s="142" t="s">
        <v>25</v>
      </c>
      <c r="D15" s="141"/>
      <c r="E15" s="142" t="s">
        <v>25</v>
      </c>
      <c r="F15" s="142" t="s">
        <v>11</v>
      </c>
      <c r="G15" s="141" t="s">
        <v>12</v>
      </c>
      <c r="H15" s="141"/>
      <c r="I15" s="142"/>
    </row>
    <row r="16" spans="1:9" ht="23.25">
      <c r="A16" s="141">
        <v>155001</v>
      </c>
      <c r="B16" s="141">
        <v>12</v>
      </c>
      <c r="C16" s="142" t="s">
        <v>26</v>
      </c>
      <c r="D16" s="141" t="s">
        <v>16</v>
      </c>
      <c r="E16" s="142" t="s">
        <v>27</v>
      </c>
      <c r="F16" s="142" t="s">
        <v>11</v>
      </c>
      <c r="G16" s="141" t="s">
        <v>12</v>
      </c>
      <c r="H16" s="141"/>
      <c r="I16" s="142"/>
    </row>
    <row r="17" spans="1:9" ht="23.25">
      <c r="A17" s="141">
        <v>335001</v>
      </c>
      <c r="B17" s="141">
        <v>13</v>
      </c>
      <c r="C17" s="142" t="s">
        <v>28</v>
      </c>
      <c r="D17" s="141"/>
      <c r="E17" s="142" t="s">
        <v>28</v>
      </c>
      <c r="F17" s="142" t="s">
        <v>29</v>
      </c>
      <c r="G17" s="141" t="s">
        <v>12</v>
      </c>
      <c r="H17" s="141"/>
      <c r="I17" s="142"/>
    </row>
    <row r="18" spans="1:9" ht="23.25">
      <c r="A18" s="141">
        <v>400001</v>
      </c>
      <c r="B18" s="141">
        <v>14</v>
      </c>
      <c r="C18" s="142" t="s">
        <v>30</v>
      </c>
      <c r="D18" s="141"/>
      <c r="E18" s="142" t="s">
        <v>30</v>
      </c>
      <c r="F18" s="142" t="s">
        <v>31</v>
      </c>
      <c r="G18" s="141" t="s">
        <v>12</v>
      </c>
      <c r="H18" s="141"/>
      <c r="I18" s="142"/>
    </row>
    <row r="19" spans="1:9" ht="23.25">
      <c r="A19" s="141">
        <v>105001</v>
      </c>
      <c r="B19" s="141">
        <v>15</v>
      </c>
      <c r="C19" s="142" t="s">
        <v>32</v>
      </c>
      <c r="D19" s="141"/>
      <c r="E19" s="142" t="s">
        <v>32</v>
      </c>
      <c r="F19" s="142" t="s">
        <v>11</v>
      </c>
      <c r="G19" s="141" t="s">
        <v>12</v>
      </c>
      <c r="H19" s="141"/>
      <c r="I19" s="142"/>
    </row>
    <row r="20" spans="1:9" ht="23.25">
      <c r="A20" s="141">
        <v>103001</v>
      </c>
      <c r="B20" s="141">
        <v>16</v>
      </c>
      <c r="C20" s="142" t="s">
        <v>33</v>
      </c>
      <c r="D20" s="141"/>
      <c r="E20" s="142" t="s">
        <v>33</v>
      </c>
      <c r="F20" s="142" t="s">
        <v>34</v>
      </c>
      <c r="G20" s="141" t="s">
        <v>12</v>
      </c>
      <c r="H20" s="141"/>
      <c r="I20" s="142"/>
    </row>
    <row r="21" spans="1:9" ht="23.25">
      <c r="A21" s="141">
        <v>250001</v>
      </c>
      <c r="B21" s="141">
        <v>17</v>
      </c>
      <c r="C21" s="142" t="s">
        <v>35</v>
      </c>
      <c r="D21" s="141"/>
      <c r="E21" s="142" t="s">
        <v>35</v>
      </c>
      <c r="F21" s="142" t="s">
        <v>20</v>
      </c>
      <c r="G21" s="141" t="s">
        <v>12</v>
      </c>
      <c r="H21" s="141"/>
      <c r="I21" s="142"/>
    </row>
    <row r="22" spans="1:9" ht="23.25">
      <c r="A22" s="141">
        <v>254001</v>
      </c>
      <c r="B22" s="141">
        <v>18</v>
      </c>
      <c r="C22" s="142" t="s">
        <v>36</v>
      </c>
      <c r="D22" s="141" t="s">
        <v>16</v>
      </c>
      <c r="E22" s="142" t="s">
        <v>37</v>
      </c>
      <c r="F22" s="142" t="s">
        <v>20</v>
      </c>
      <c r="G22" s="141" t="s">
        <v>12</v>
      </c>
      <c r="H22" s="141"/>
      <c r="I22" s="142"/>
    </row>
    <row r="23" spans="1:9" ht="23.25">
      <c r="A23" s="141">
        <v>403001</v>
      </c>
      <c r="B23" s="141">
        <v>19</v>
      </c>
      <c r="C23" s="142" t="s">
        <v>38</v>
      </c>
      <c r="D23" s="141" t="s">
        <v>16</v>
      </c>
      <c r="E23" s="142" t="s">
        <v>39</v>
      </c>
      <c r="F23" s="142" t="s">
        <v>31</v>
      </c>
      <c r="G23" s="141" t="s">
        <v>12</v>
      </c>
      <c r="H23" s="141"/>
      <c r="I23" s="142"/>
    </row>
    <row r="24" spans="1:9" ht="23.25">
      <c r="A24" s="141">
        <v>411001</v>
      </c>
      <c r="B24" s="141">
        <v>20</v>
      </c>
      <c r="C24" s="142" t="s">
        <v>40</v>
      </c>
      <c r="D24" s="141" t="s">
        <v>16</v>
      </c>
      <c r="E24" s="142" t="s">
        <v>41</v>
      </c>
      <c r="F24" s="142" t="s">
        <v>31</v>
      </c>
      <c r="G24" s="141" t="s">
        <v>12</v>
      </c>
      <c r="H24" s="141"/>
      <c r="I24" s="142"/>
    </row>
    <row r="25" spans="1:9" ht="23.25">
      <c r="A25" s="141">
        <v>306001</v>
      </c>
      <c r="B25" s="141">
        <v>21</v>
      </c>
      <c r="C25" s="142" t="s">
        <v>42</v>
      </c>
      <c r="D25" s="141" t="s">
        <v>16</v>
      </c>
      <c r="E25" s="142" t="s">
        <v>43</v>
      </c>
      <c r="F25" s="142" t="s">
        <v>44</v>
      </c>
      <c r="G25" s="141" t="s">
        <v>12</v>
      </c>
      <c r="H25" s="141"/>
      <c r="I25" s="142"/>
    </row>
    <row r="26" spans="1:9" ht="23.25">
      <c r="A26" s="141">
        <v>104001</v>
      </c>
      <c r="B26" s="141">
        <v>22</v>
      </c>
      <c r="C26" s="142" t="s">
        <v>45</v>
      </c>
      <c r="D26" s="141"/>
      <c r="E26" s="142" t="s">
        <v>46</v>
      </c>
      <c r="F26" s="142" t="s">
        <v>34</v>
      </c>
      <c r="G26" s="141" t="s">
        <v>12</v>
      </c>
      <c r="H26" s="141"/>
      <c r="I26" s="142"/>
    </row>
    <row r="27" spans="1:9" ht="23.25">
      <c r="A27" s="141">
        <v>157001</v>
      </c>
      <c r="B27" s="141">
        <v>23</v>
      </c>
      <c r="C27" s="142" t="s">
        <v>47</v>
      </c>
      <c r="D27" s="141"/>
      <c r="E27" s="142" t="s">
        <v>47</v>
      </c>
      <c r="F27" s="142" t="s">
        <v>11</v>
      </c>
      <c r="G27" s="141" t="s">
        <v>12</v>
      </c>
      <c r="H27" s="141"/>
      <c r="I27" s="142"/>
    </row>
    <row r="28" spans="1:9" ht="23.25">
      <c r="A28" s="141">
        <v>332001</v>
      </c>
      <c r="B28" s="141">
        <v>24</v>
      </c>
      <c r="C28" s="142" t="s">
        <v>48</v>
      </c>
      <c r="D28" s="141"/>
      <c r="E28" s="142" t="s">
        <v>48</v>
      </c>
      <c r="F28" s="142" t="s">
        <v>29</v>
      </c>
      <c r="G28" s="141" t="s">
        <v>12</v>
      </c>
      <c r="H28" s="141"/>
      <c r="I28" s="142"/>
    </row>
    <row r="29" spans="1:9" ht="23.25">
      <c r="A29" s="141">
        <v>169001</v>
      </c>
      <c r="B29" s="141">
        <v>25</v>
      </c>
      <c r="C29" s="142" t="s">
        <v>49</v>
      </c>
      <c r="D29" s="141"/>
      <c r="E29" s="142" t="s">
        <v>49</v>
      </c>
      <c r="F29" s="142" t="s">
        <v>11</v>
      </c>
      <c r="G29" s="141" t="s">
        <v>12</v>
      </c>
      <c r="H29" s="141"/>
      <c r="I29" s="142"/>
    </row>
    <row r="30" spans="1:9" ht="23.25">
      <c r="A30" s="141">
        <v>334001</v>
      </c>
      <c r="B30" s="141">
        <v>26</v>
      </c>
      <c r="C30" s="142" t="s">
        <v>50</v>
      </c>
      <c r="D30" s="141"/>
      <c r="E30" s="142" t="s">
        <v>50</v>
      </c>
      <c r="F30" s="142" t="s">
        <v>29</v>
      </c>
      <c r="G30" s="141" t="s">
        <v>12</v>
      </c>
      <c r="H30" s="141"/>
      <c r="I30" s="142"/>
    </row>
    <row r="31" spans="1:9" ht="23.25">
      <c r="A31" s="141">
        <v>410001</v>
      </c>
      <c r="B31" s="141">
        <v>27</v>
      </c>
      <c r="C31" s="142" t="s">
        <v>51</v>
      </c>
      <c r="D31" s="141" t="s">
        <v>16</v>
      </c>
      <c r="E31" s="142" t="s">
        <v>52</v>
      </c>
      <c r="F31" s="142" t="s">
        <v>31</v>
      </c>
      <c r="G31" s="141" t="s">
        <v>12</v>
      </c>
      <c r="H31" s="141"/>
      <c r="I31" s="142"/>
    </row>
    <row r="32" spans="1:9" ht="23.25">
      <c r="A32" s="141">
        <v>414001</v>
      </c>
      <c r="B32" s="141">
        <v>28</v>
      </c>
      <c r="C32" s="142" t="s">
        <v>53</v>
      </c>
      <c r="D32" s="141" t="s">
        <v>16</v>
      </c>
      <c r="E32" s="142" t="s">
        <v>54</v>
      </c>
      <c r="F32" s="142" t="s">
        <v>31</v>
      </c>
      <c r="G32" s="141" t="s">
        <v>12</v>
      </c>
      <c r="H32" s="141"/>
      <c r="I32" s="142"/>
    </row>
    <row r="33" spans="1:9" ht="23.25">
      <c r="A33" s="141">
        <v>416001</v>
      </c>
      <c r="B33" s="141">
        <v>29</v>
      </c>
      <c r="C33" s="142" t="s">
        <v>55</v>
      </c>
      <c r="D33" s="141" t="s">
        <v>16</v>
      </c>
      <c r="E33" s="142" t="s">
        <v>56</v>
      </c>
      <c r="F33" s="142" t="s">
        <v>31</v>
      </c>
      <c r="G33" s="141" t="s">
        <v>12</v>
      </c>
      <c r="H33" s="141"/>
      <c r="I33" s="142"/>
    </row>
    <row r="34" spans="1:9" ht="23.25">
      <c r="A34" s="141">
        <v>409001</v>
      </c>
      <c r="B34" s="141">
        <v>30</v>
      </c>
      <c r="C34" s="142" t="s">
        <v>57</v>
      </c>
      <c r="D34" s="141" t="s">
        <v>16</v>
      </c>
      <c r="E34" s="142" t="s">
        <v>58</v>
      </c>
      <c r="F34" s="142" t="s">
        <v>59</v>
      </c>
      <c r="G34" s="141" t="s">
        <v>12</v>
      </c>
      <c r="H34" s="141"/>
      <c r="I34" s="142"/>
    </row>
    <row r="35" spans="1:9" ht="23.25">
      <c r="A35" s="141">
        <v>307001</v>
      </c>
      <c r="B35" s="141">
        <v>31</v>
      </c>
      <c r="C35" s="142" t="s">
        <v>60</v>
      </c>
      <c r="D35" s="141"/>
      <c r="E35" s="142" t="s">
        <v>60</v>
      </c>
      <c r="F35" s="142" t="s">
        <v>44</v>
      </c>
      <c r="G35" s="141" t="s">
        <v>12</v>
      </c>
      <c r="H35" s="141"/>
      <c r="I35" s="142"/>
    </row>
    <row r="36" spans="1:9" ht="23.25">
      <c r="A36" s="141">
        <v>257001</v>
      </c>
      <c r="B36" s="141">
        <v>32</v>
      </c>
      <c r="C36" s="142" t="s">
        <v>61</v>
      </c>
      <c r="D36" s="141" t="s">
        <v>16</v>
      </c>
      <c r="E36" s="142" t="s">
        <v>62</v>
      </c>
      <c r="F36" s="142" t="s">
        <v>20</v>
      </c>
      <c r="G36" s="141" t="s">
        <v>12</v>
      </c>
      <c r="H36" s="141"/>
      <c r="I36" s="142"/>
    </row>
    <row r="37" spans="1:9" ht="23.25">
      <c r="A37" s="141">
        <v>330001</v>
      </c>
      <c r="B37" s="141">
        <v>33</v>
      </c>
      <c r="C37" s="142" t="s">
        <v>63</v>
      </c>
      <c r="D37" s="141" t="s">
        <v>16</v>
      </c>
      <c r="E37" s="142" t="s">
        <v>64</v>
      </c>
      <c r="F37" s="142" t="s">
        <v>29</v>
      </c>
      <c r="G37" s="141" t="s">
        <v>12</v>
      </c>
      <c r="H37" s="141"/>
      <c r="I37" s="142"/>
    </row>
    <row r="38" spans="1:9" ht="23.25">
      <c r="A38" s="141">
        <v>107001</v>
      </c>
      <c r="B38" s="141">
        <v>34</v>
      </c>
      <c r="C38" s="142" t="s">
        <v>65</v>
      </c>
      <c r="D38" s="141"/>
      <c r="E38" s="142" t="s">
        <v>65</v>
      </c>
      <c r="F38" s="142" t="s">
        <v>11</v>
      </c>
      <c r="G38" s="141" t="s">
        <v>12</v>
      </c>
      <c r="H38" s="141"/>
      <c r="I38" s="142"/>
    </row>
    <row r="39" spans="1:9" ht="23.25">
      <c r="A39" s="143">
        <v>193001</v>
      </c>
      <c r="B39" s="143">
        <v>35</v>
      </c>
      <c r="C39" s="144" t="s">
        <v>66</v>
      </c>
      <c r="D39" s="143" t="s">
        <v>16</v>
      </c>
      <c r="E39" s="144" t="s">
        <v>67</v>
      </c>
      <c r="F39" s="144" t="s">
        <v>44</v>
      </c>
      <c r="G39" s="143" t="s">
        <v>12</v>
      </c>
      <c r="H39" s="143"/>
      <c r="I39" s="144" t="s">
        <v>68</v>
      </c>
    </row>
    <row r="40" spans="1:9" ht="23.25">
      <c r="A40" s="141">
        <v>114001</v>
      </c>
      <c r="B40" s="141">
        <v>36</v>
      </c>
      <c r="C40" s="142" t="s">
        <v>69</v>
      </c>
      <c r="D40" s="141"/>
      <c r="E40" s="142" t="s">
        <v>69</v>
      </c>
      <c r="F40" s="142" t="s">
        <v>11</v>
      </c>
      <c r="G40" s="141" t="s">
        <v>12</v>
      </c>
      <c r="H40" s="141"/>
      <c r="I40" s="142"/>
    </row>
    <row r="41" spans="1:9" ht="23.25">
      <c r="A41" s="141">
        <v>152001</v>
      </c>
      <c r="B41" s="141">
        <v>37</v>
      </c>
      <c r="C41" s="142" t="s">
        <v>70</v>
      </c>
      <c r="D41" s="141"/>
      <c r="E41" s="142" t="s">
        <v>70</v>
      </c>
      <c r="F41" s="142" t="s">
        <v>34</v>
      </c>
      <c r="G41" s="141" t="s">
        <v>12</v>
      </c>
      <c r="H41" s="141"/>
      <c r="I41" s="142"/>
    </row>
    <row r="42" spans="1:9" ht="23.25">
      <c r="A42" s="143"/>
      <c r="B42" s="143"/>
      <c r="C42" s="144" t="s">
        <v>71</v>
      </c>
      <c r="D42" s="143"/>
      <c r="E42" s="144" t="s">
        <v>72</v>
      </c>
      <c r="F42" s="144" t="s">
        <v>11</v>
      </c>
      <c r="G42" s="143"/>
      <c r="H42" s="143"/>
      <c r="I42" s="144" t="s">
        <v>73</v>
      </c>
    </row>
    <row r="43" spans="1:9" ht="23.25">
      <c r="A43" s="141">
        <v>109001</v>
      </c>
      <c r="B43" s="141">
        <v>38</v>
      </c>
      <c r="C43" s="142" t="s">
        <v>74</v>
      </c>
      <c r="D43" s="141" t="s">
        <v>16</v>
      </c>
      <c r="E43" s="142" t="s">
        <v>75</v>
      </c>
      <c r="F43" s="142" t="s">
        <v>11</v>
      </c>
      <c r="G43" s="141" t="s">
        <v>12</v>
      </c>
      <c r="H43" s="141"/>
      <c r="I43" s="142"/>
    </row>
    <row r="44" spans="1:9" ht="23.25">
      <c r="A44" s="141">
        <v>110001</v>
      </c>
      <c r="B44" s="141">
        <v>39</v>
      </c>
      <c r="C44" s="142" t="s">
        <v>76</v>
      </c>
      <c r="D44" s="141" t="s">
        <v>16</v>
      </c>
      <c r="E44" s="142" t="s">
        <v>77</v>
      </c>
      <c r="F44" s="142" t="s">
        <v>11</v>
      </c>
      <c r="G44" s="141" t="s">
        <v>12</v>
      </c>
      <c r="H44" s="141"/>
      <c r="I44" s="142"/>
    </row>
    <row r="45" spans="1:9" ht="23.25">
      <c r="A45" s="141">
        <v>262001</v>
      </c>
      <c r="B45" s="141">
        <v>40</v>
      </c>
      <c r="C45" s="142" t="s">
        <v>78</v>
      </c>
      <c r="D45" s="141"/>
      <c r="E45" s="142" t="s">
        <v>78</v>
      </c>
      <c r="F45" s="142" t="s">
        <v>20</v>
      </c>
      <c r="G45" s="141" t="s">
        <v>12</v>
      </c>
      <c r="H45" s="141"/>
      <c r="I45" s="142"/>
    </row>
    <row r="46" spans="1:9" ht="23.25">
      <c r="A46" s="143">
        <v>182001</v>
      </c>
      <c r="B46" s="143">
        <v>41</v>
      </c>
      <c r="C46" s="144" t="s">
        <v>79</v>
      </c>
      <c r="D46" s="143" t="s">
        <v>16</v>
      </c>
      <c r="E46" s="144" t="s">
        <v>80</v>
      </c>
      <c r="F46" s="144" t="s">
        <v>34</v>
      </c>
      <c r="G46" s="143" t="s">
        <v>12</v>
      </c>
      <c r="H46" s="143"/>
      <c r="I46" s="144" t="s">
        <v>81</v>
      </c>
    </row>
    <row r="47" spans="1:9" ht="23.25">
      <c r="A47" s="141">
        <v>111001</v>
      </c>
      <c r="B47" s="141">
        <v>42</v>
      </c>
      <c r="C47" s="142" t="s">
        <v>82</v>
      </c>
      <c r="D47" s="141"/>
      <c r="E47" s="142" t="s">
        <v>82</v>
      </c>
      <c r="F47" s="142" t="s">
        <v>11</v>
      </c>
      <c r="G47" s="141" t="s">
        <v>12</v>
      </c>
      <c r="H47" s="141"/>
      <c r="I47" s="142"/>
    </row>
    <row r="48" spans="1:9" ht="23.25">
      <c r="A48" s="141">
        <v>309001</v>
      </c>
      <c r="B48" s="141">
        <v>43</v>
      </c>
      <c r="C48" s="142" t="s">
        <v>83</v>
      </c>
      <c r="D48" s="141"/>
      <c r="E48" s="142" t="s">
        <v>83</v>
      </c>
      <c r="F48" s="142" t="s">
        <v>44</v>
      </c>
      <c r="G48" s="141" t="s">
        <v>12</v>
      </c>
      <c r="H48" s="141"/>
      <c r="I48" s="142"/>
    </row>
    <row r="49" spans="1:9" ht="23.25">
      <c r="A49" s="143">
        <v>115001</v>
      </c>
      <c r="B49" s="143">
        <v>44</v>
      </c>
      <c r="C49" s="144" t="s">
        <v>84</v>
      </c>
      <c r="D49" s="143" t="s">
        <v>16</v>
      </c>
      <c r="E49" s="144" t="s">
        <v>85</v>
      </c>
      <c r="F49" s="144" t="s">
        <v>34</v>
      </c>
      <c r="G49" s="143" t="s">
        <v>12</v>
      </c>
      <c r="H49" s="143"/>
      <c r="I49" s="144" t="s">
        <v>86</v>
      </c>
    </row>
    <row r="50" spans="1:9" ht="23.25">
      <c r="A50" s="141">
        <v>305001</v>
      </c>
      <c r="B50" s="141">
        <v>45</v>
      </c>
      <c r="C50" s="142" t="s">
        <v>87</v>
      </c>
      <c r="D50" s="141"/>
      <c r="E50" s="142" t="s">
        <v>87</v>
      </c>
      <c r="F50" s="142" t="s">
        <v>44</v>
      </c>
      <c r="G50" s="141" t="s">
        <v>12</v>
      </c>
      <c r="H50" s="141"/>
      <c r="I50" s="142"/>
    </row>
    <row r="51" spans="1:9" ht="23.25">
      <c r="A51" s="143">
        <v>119001</v>
      </c>
      <c r="B51" s="143">
        <v>46</v>
      </c>
      <c r="C51" s="144" t="s">
        <v>88</v>
      </c>
      <c r="D51" s="143" t="s">
        <v>16</v>
      </c>
      <c r="E51" s="144" t="s">
        <v>89</v>
      </c>
      <c r="F51" s="144" t="s">
        <v>11</v>
      </c>
      <c r="G51" s="143" t="s">
        <v>12</v>
      </c>
      <c r="H51" s="143"/>
      <c r="I51" s="144" t="s">
        <v>68</v>
      </c>
    </row>
    <row r="52" spans="1:9" ht="23.25">
      <c r="A52" s="141">
        <v>190001</v>
      </c>
      <c r="B52" s="141">
        <v>47</v>
      </c>
      <c r="C52" s="142" t="s">
        <v>90</v>
      </c>
      <c r="D52" s="141"/>
      <c r="E52" s="142" t="s">
        <v>90</v>
      </c>
      <c r="F52" s="142" t="s">
        <v>11</v>
      </c>
      <c r="G52" s="141" t="s">
        <v>12</v>
      </c>
      <c r="H52" s="141"/>
      <c r="I52" s="142"/>
    </row>
    <row r="53" spans="1:9" ht="23.25">
      <c r="A53" s="141">
        <v>112001</v>
      </c>
      <c r="B53" s="141">
        <v>48</v>
      </c>
      <c r="C53" s="142" t="s">
        <v>91</v>
      </c>
      <c r="D53" s="141"/>
      <c r="E53" s="142" t="s">
        <v>91</v>
      </c>
      <c r="F53" s="142" t="s">
        <v>11</v>
      </c>
      <c r="G53" s="141" t="s">
        <v>12</v>
      </c>
      <c r="H53" s="141"/>
      <c r="I53" s="142"/>
    </row>
    <row r="54" spans="1:9" ht="23.25">
      <c r="A54" s="141">
        <v>189001</v>
      </c>
      <c r="B54" s="141">
        <v>49</v>
      </c>
      <c r="C54" s="142" t="s">
        <v>92</v>
      </c>
      <c r="D54" s="141" t="s">
        <v>16</v>
      </c>
      <c r="E54" s="142" t="s">
        <v>93</v>
      </c>
      <c r="F54" s="142" t="s">
        <v>94</v>
      </c>
      <c r="G54" s="141" t="s">
        <v>12</v>
      </c>
      <c r="H54" s="141"/>
      <c r="I54" s="142"/>
    </row>
    <row r="55" spans="1:9" ht="23.25">
      <c r="A55" s="141">
        <v>118001</v>
      </c>
      <c r="B55" s="141">
        <v>50</v>
      </c>
      <c r="C55" s="142" t="s">
        <v>95</v>
      </c>
      <c r="D55" s="141" t="s">
        <v>16</v>
      </c>
      <c r="E55" s="142" t="s">
        <v>96</v>
      </c>
      <c r="F55" s="142" t="s">
        <v>11</v>
      </c>
      <c r="G55" s="141" t="s">
        <v>12</v>
      </c>
      <c r="H55" s="141"/>
      <c r="I55" s="142"/>
    </row>
    <row r="56" spans="1:9" ht="23.25">
      <c r="A56" s="143">
        <v>479001</v>
      </c>
      <c r="B56" s="143">
        <v>51</v>
      </c>
      <c r="C56" s="144" t="s">
        <v>97</v>
      </c>
      <c r="D56" s="143" t="s">
        <v>16</v>
      </c>
      <c r="E56" s="144" t="s">
        <v>98</v>
      </c>
      <c r="F56" s="144" t="s">
        <v>34</v>
      </c>
      <c r="G56" s="143" t="s">
        <v>12</v>
      </c>
      <c r="H56" s="143"/>
      <c r="I56" s="144" t="s">
        <v>81</v>
      </c>
    </row>
    <row r="57" spans="1:9" ht="23.25">
      <c r="A57" s="141">
        <v>468001</v>
      </c>
      <c r="B57" s="141">
        <v>52</v>
      </c>
      <c r="C57" s="142" t="s">
        <v>99</v>
      </c>
      <c r="D57" s="141"/>
      <c r="E57" s="142" t="s">
        <v>99</v>
      </c>
      <c r="F57" s="142" t="s">
        <v>34</v>
      </c>
      <c r="G57" s="141" t="s">
        <v>12</v>
      </c>
      <c r="H57" s="141"/>
      <c r="I57" s="142"/>
    </row>
    <row r="58" spans="1:9" ht="23.25">
      <c r="A58" s="141">
        <v>475001</v>
      </c>
      <c r="B58" s="141">
        <v>53</v>
      </c>
      <c r="C58" s="142" t="s">
        <v>100</v>
      </c>
      <c r="D58" s="141"/>
      <c r="E58" s="142" t="s">
        <v>100</v>
      </c>
      <c r="F58" s="142" t="s">
        <v>34</v>
      </c>
      <c r="G58" s="141" t="s">
        <v>12</v>
      </c>
      <c r="H58" s="141"/>
      <c r="I58" s="142"/>
    </row>
    <row r="59" spans="1:9" ht="23.25">
      <c r="A59" s="141">
        <v>476001</v>
      </c>
      <c r="B59" s="141">
        <v>54</v>
      </c>
      <c r="C59" s="142" t="s">
        <v>101</v>
      </c>
      <c r="D59" s="141"/>
      <c r="E59" s="142" t="s">
        <v>101</v>
      </c>
      <c r="F59" s="142" t="s">
        <v>34</v>
      </c>
      <c r="G59" s="141" t="s">
        <v>12</v>
      </c>
      <c r="H59" s="141"/>
      <c r="I59" s="142"/>
    </row>
    <row r="60" spans="1:9" ht="23.25">
      <c r="A60" s="141">
        <v>303001</v>
      </c>
      <c r="B60" s="141">
        <v>55</v>
      </c>
      <c r="C60" s="142" t="s">
        <v>102</v>
      </c>
      <c r="D60" s="141" t="s">
        <v>16</v>
      </c>
      <c r="E60" s="142" t="s">
        <v>103</v>
      </c>
      <c r="F60" s="142" t="s">
        <v>44</v>
      </c>
      <c r="G60" s="141" t="s">
        <v>12</v>
      </c>
      <c r="H60" s="141"/>
      <c r="I60" s="142"/>
    </row>
    <row r="61" spans="1:9" ht="23.25">
      <c r="A61" s="143">
        <v>337001</v>
      </c>
      <c r="B61" s="143">
        <v>56</v>
      </c>
      <c r="C61" s="144" t="s">
        <v>104</v>
      </c>
      <c r="D61" s="143" t="s">
        <v>16</v>
      </c>
      <c r="E61" s="144" t="s">
        <v>104</v>
      </c>
      <c r="F61" s="144" t="s">
        <v>29</v>
      </c>
      <c r="G61" s="143" t="s">
        <v>12</v>
      </c>
      <c r="H61" s="143"/>
      <c r="I61" s="144" t="s">
        <v>105</v>
      </c>
    </row>
    <row r="62" spans="1:9" ht="23.25">
      <c r="A62" s="143">
        <v>331001</v>
      </c>
      <c r="B62" s="143">
        <v>57</v>
      </c>
      <c r="C62" s="144" t="s">
        <v>106</v>
      </c>
      <c r="D62" s="143" t="s">
        <v>16</v>
      </c>
      <c r="E62" s="144" t="s">
        <v>107</v>
      </c>
      <c r="F62" s="144" t="s">
        <v>29</v>
      </c>
      <c r="G62" s="143" t="s">
        <v>12</v>
      </c>
      <c r="H62" s="143"/>
      <c r="I62" s="144" t="s">
        <v>108</v>
      </c>
    </row>
    <row r="63" spans="1:9" ht="23.25">
      <c r="A63" s="141">
        <v>338001</v>
      </c>
      <c r="B63" s="141">
        <v>58</v>
      </c>
      <c r="C63" s="142" t="s">
        <v>109</v>
      </c>
      <c r="D63" s="141"/>
      <c r="E63" s="142" t="s">
        <v>109</v>
      </c>
      <c r="F63" s="142" t="s">
        <v>29</v>
      </c>
      <c r="G63" s="141" t="s">
        <v>12</v>
      </c>
      <c r="H63" s="141"/>
      <c r="I63" s="142"/>
    </row>
    <row r="64" spans="1:9" ht="23.25">
      <c r="A64" s="141">
        <v>273001</v>
      </c>
      <c r="B64" s="141">
        <v>59</v>
      </c>
      <c r="C64" s="142" t="s">
        <v>110</v>
      </c>
      <c r="D64" s="141"/>
      <c r="E64" s="142" t="s">
        <v>110</v>
      </c>
      <c r="F64" s="142" t="s">
        <v>20</v>
      </c>
      <c r="G64" s="141" t="s">
        <v>12</v>
      </c>
      <c r="H64" s="141"/>
      <c r="I64" s="142"/>
    </row>
    <row r="65" spans="1:9" ht="23.25">
      <c r="A65" s="143"/>
      <c r="B65" s="143"/>
      <c r="C65" s="144" t="s">
        <v>111</v>
      </c>
      <c r="D65" s="143"/>
      <c r="E65" s="144" t="s">
        <v>58</v>
      </c>
      <c r="F65" s="144" t="s">
        <v>59</v>
      </c>
      <c r="G65" s="143"/>
      <c r="H65" s="143"/>
      <c r="I65" s="144" t="s">
        <v>112</v>
      </c>
    </row>
    <row r="66" spans="1:9" ht="23.25">
      <c r="A66" s="141">
        <v>265001</v>
      </c>
      <c r="B66" s="141">
        <v>60</v>
      </c>
      <c r="C66" s="142" t="s">
        <v>113</v>
      </c>
      <c r="D66" s="141"/>
      <c r="E66" s="142" t="s">
        <v>113</v>
      </c>
      <c r="F66" s="142" t="s">
        <v>20</v>
      </c>
      <c r="G66" s="141" t="s">
        <v>12</v>
      </c>
      <c r="H66" s="141"/>
      <c r="I66" s="142"/>
    </row>
    <row r="67" spans="1:9" ht="23.25">
      <c r="A67" s="141">
        <v>127001</v>
      </c>
      <c r="B67" s="141">
        <v>61</v>
      </c>
      <c r="C67" s="142" t="s">
        <v>114</v>
      </c>
      <c r="D67" s="141"/>
      <c r="E67" s="142" t="s">
        <v>114</v>
      </c>
      <c r="F67" s="142" t="s">
        <v>11</v>
      </c>
      <c r="G67" s="141" t="s">
        <v>12</v>
      </c>
      <c r="H67" s="141"/>
      <c r="I67" s="142"/>
    </row>
    <row r="68" spans="1:9" ht="23.25">
      <c r="A68" s="141">
        <v>128001</v>
      </c>
      <c r="B68" s="141">
        <v>62</v>
      </c>
      <c r="C68" s="142" t="s">
        <v>115</v>
      </c>
      <c r="D68" s="141"/>
      <c r="E68" s="142" t="s">
        <v>115</v>
      </c>
      <c r="F68" s="142" t="s">
        <v>11</v>
      </c>
      <c r="G68" s="141" t="s">
        <v>12</v>
      </c>
      <c r="H68" s="141"/>
      <c r="I68" s="142"/>
    </row>
    <row r="69" spans="1:9" ht="23.25">
      <c r="A69" s="141">
        <v>129001</v>
      </c>
      <c r="B69" s="141">
        <v>63</v>
      </c>
      <c r="C69" s="142" t="s">
        <v>116</v>
      </c>
      <c r="D69" s="141"/>
      <c r="E69" s="142" t="s">
        <v>116</v>
      </c>
      <c r="F69" s="142" t="s">
        <v>11</v>
      </c>
      <c r="G69" s="141" t="s">
        <v>12</v>
      </c>
      <c r="H69" s="141"/>
      <c r="I69" s="142"/>
    </row>
    <row r="70" spans="1:9" ht="23.25">
      <c r="A70" s="141">
        <v>132001</v>
      </c>
      <c r="B70" s="141">
        <v>64</v>
      </c>
      <c r="C70" s="142" t="s">
        <v>117</v>
      </c>
      <c r="D70" s="141"/>
      <c r="E70" s="142" t="s">
        <v>117</v>
      </c>
      <c r="F70" s="142" t="s">
        <v>11</v>
      </c>
      <c r="G70" s="141" t="s">
        <v>12</v>
      </c>
      <c r="H70" s="141"/>
      <c r="I70" s="142"/>
    </row>
    <row r="71" spans="1:9" ht="23.25">
      <c r="A71" s="141">
        <v>301001</v>
      </c>
      <c r="B71" s="141">
        <v>65</v>
      </c>
      <c r="C71" s="142" t="s">
        <v>118</v>
      </c>
      <c r="D71" s="141"/>
      <c r="E71" s="142" t="s">
        <v>118</v>
      </c>
      <c r="F71" s="142" t="s">
        <v>44</v>
      </c>
      <c r="G71" s="141" t="s">
        <v>12</v>
      </c>
      <c r="H71" s="141"/>
      <c r="I71" s="142"/>
    </row>
    <row r="72" spans="1:9" ht="23.25">
      <c r="A72" s="141">
        <v>269001</v>
      </c>
      <c r="B72" s="141">
        <v>66</v>
      </c>
      <c r="C72" s="142" t="s">
        <v>119</v>
      </c>
      <c r="D72" s="141"/>
      <c r="E72" s="142" t="s">
        <v>119</v>
      </c>
      <c r="F72" s="142" t="s">
        <v>20</v>
      </c>
      <c r="G72" s="141" t="s">
        <v>12</v>
      </c>
      <c r="H72" s="141"/>
      <c r="I72" s="142"/>
    </row>
    <row r="73" spans="1:9" ht="23.25">
      <c r="A73" s="141">
        <v>164001</v>
      </c>
      <c r="B73" s="141">
        <v>67</v>
      </c>
      <c r="C73" s="142" t="s">
        <v>120</v>
      </c>
      <c r="D73" s="141"/>
      <c r="E73" s="142" t="s">
        <v>120</v>
      </c>
      <c r="F73" s="142" t="s">
        <v>11</v>
      </c>
      <c r="G73" s="141" t="s">
        <v>12</v>
      </c>
      <c r="H73" s="141"/>
      <c r="I73" s="142"/>
    </row>
    <row r="74" spans="1:9" ht="23.25">
      <c r="A74" s="141">
        <v>165001</v>
      </c>
      <c r="B74" s="141">
        <v>68</v>
      </c>
      <c r="C74" s="142" t="s">
        <v>121</v>
      </c>
      <c r="D74" s="141"/>
      <c r="E74" s="142" t="s">
        <v>121</v>
      </c>
      <c r="F74" s="142" t="s">
        <v>11</v>
      </c>
      <c r="G74" s="141" t="s">
        <v>12</v>
      </c>
      <c r="H74" s="141"/>
      <c r="I74" s="142"/>
    </row>
    <row r="75" spans="1:9" ht="23.25">
      <c r="A75" s="141">
        <v>166001</v>
      </c>
      <c r="B75" s="141">
        <v>69</v>
      </c>
      <c r="C75" s="142" t="s">
        <v>122</v>
      </c>
      <c r="D75" s="141"/>
      <c r="E75" s="142" t="s">
        <v>122</v>
      </c>
      <c r="F75" s="142" t="s">
        <v>11</v>
      </c>
      <c r="G75" s="141" t="s">
        <v>12</v>
      </c>
      <c r="H75" s="141"/>
      <c r="I75" s="142"/>
    </row>
    <row r="76" spans="1:9" ht="23.25">
      <c r="A76" s="141">
        <v>167001</v>
      </c>
      <c r="B76" s="141">
        <v>70</v>
      </c>
      <c r="C76" s="142" t="s">
        <v>123</v>
      </c>
      <c r="D76" s="141"/>
      <c r="E76" s="142" t="s">
        <v>123</v>
      </c>
      <c r="F76" s="142" t="s">
        <v>11</v>
      </c>
      <c r="G76" s="141" t="s">
        <v>12</v>
      </c>
      <c r="H76" s="141"/>
      <c r="I76" s="142"/>
    </row>
    <row r="77" spans="1:9" ht="23.25">
      <c r="A77" s="141">
        <v>168001</v>
      </c>
      <c r="B77" s="141">
        <v>71</v>
      </c>
      <c r="C77" s="142" t="s">
        <v>124</v>
      </c>
      <c r="D77" s="141"/>
      <c r="E77" s="142" t="s">
        <v>124</v>
      </c>
      <c r="F77" s="142" t="s">
        <v>11</v>
      </c>
      <c r="G77" s="141" t="s">
        <v>12</v>
      </c>
      <c r="H77" s="141"/>
      <c r="I77" s="142"/>
    </row>
    <row r="78" spans="1:9" ht="23.25">
      <c r="A78" s="141">
        <v>187001</v>
      </c>
      <c r="B78" s="141">
        <v>72</v>
      </c>
      <c r="C78" s="142" t="s">
        <v>125</v>
      </c>
      <c r="D78" s="141"/>
      <c r="E78" s="142" t="s">
        <v>125</v>
      </c>
      <c r="F78" s="142" t="s">
        <v>11</v>
      </c>
      <c r="G78" s="141" t="s">
        <v>12</v>
      </c>
      <c r="H78" s="141"/>
      <c r="I78" s="142"/>
    </row>
    <row r="79" spans="1:9" ht="23.25">
      <c r="A79" s="141">
        <v>192001</v>
      </c>
      <c r="B79" s="141">
        <v>73</v>
      </c>
      <c r="C79" s="142" t="s">
        <v>126</v>
      </c>
      <c r="D79" s="141"/>
      <c r="E79" s="142" t="s">
        <v>126</v>
      </c>
      <c r="F79" s="142" t="s">
        <v>11</v>
      </c>
      <c r="G79" s="141" t="s">
        <v>12</v>
      </c>
      <c r="H79" s="141"/>
      <c r="I79" s="142"/>
    </row>
    <row r="80" spans="1:9" ht="23.25">
      <c r="A80" s="141">
        <v>159001</v>
      </c>
      <c r="B80" s="141">
        <v>74</v>
      </c>
      <c r="C80" s="142" t="s">
        <v>127</v>
      </c>
      <c r="D80" s="141"/>
      <c r="E80" s="142" t="s">
        <v>127</v>
      </c>
      <c r="F80" s="142" t="s">
        <v>11</v>
      </c>
      <c r="G80" s="141" t="s">
        <v>12</v>
      </c>
      <c r="H80" s="141"/>
      <c r="I80" s="142"/>
    </row>
    <row r="81" spans="1:9" ht="23.25">
      <c r="A81" s="141">
        <v>160001</v>
      </c>
      <c r="B81" s="141">
        <v>75</v>
      </c>
      <c r="C81" s="142" t="s">
        <v>128</v>
      </c>
      <c r="D81" s="141"/>
      <c r="E81" s="142" t="s">
        <v>128</v>
      </c>
      <c r="F81" s="142" t="s">
        <v>11</v>
      </c>
      <c r="G81" s="141" t="s">
        <v>12</v>
      </c>
      <c r="H81" s="141"/>
      <c r="I81" s="142"/>
    </row>
    <row r="82" spans="1:9" ht="23.25">
      <c r="A82" s="141">
        <v>161001</v>
      </c>
      <c r="B82" s="141">
        <v>76</v>
      </c>
      <c r="C82" s="142" t="s">
        <v>129</v>
      </c>
      <c r="D82" s="141"/>
      <c r="E82" s="142" t="s">
        <v>129</v>
      </c>
      <c r="F82" s="142" t="s">
        <v>11</v>
      </c>
      <c r="G82" s="141" t="s">
        <v>12</v>
      </c>
      <c r="H82" s="141"/>
      <c r="I82" s="142"/>
    </row>
    <row r="83" spans="1:9" ht="23.25">
      <c r="A83" s="141">
        <v>162001</v>
      </c>
      <c r="B83" s="141">
        <v>77</v>
      </c>
      <c r="C83" s="142" t="s">
        <v>130</v>
      </c>
      <c r="D83" s="141"/>
      <c r="E83" s="142" t="s">
        <v>130</v>
      </c>
      <c r="F83" s="142" t="s">
        <v>11</v>
      </c>
      <c r="G83" s="141" t="s">
        <v>12</v>
      </c>
      <c r="H83" s="141"/>
      <c r="I83" s="142"/>
    </row>
    <row r="84" spans="1:9" ht="23.25">
      <c r="A84" s="141">
        <v>163001</v>
      </c>
      <c r="B84" s="141">
        <v>78</v>
      </c>
      <c r="C84" s="142" t="s">
        <v>131</v>
      </c>
      <c r="D84" s="141"/>
      <c r="E84" s="142" t="s">
        <v>131</v>
      </c>
      <c r="F84" s="142" t="s">
        <v>11</v>
      </c>
      <c r="G84" s="141" t="s">
        <v>12</v>
      </c>
      <c r="H84" s="141"/>
      <c r="I84" s="142"/>
    </row>
    <row r="85" spans="1:9" ht="23.25">
      <c r="A85" s="141">
        <v>186001</v>
      </c>
      <c r="B85" s="141">
        <v>79</v>
      </c>
      <c r="C85" s="142" t="s">
        <v>132</v>
      </c>
      <c r="D85" s="141"/>
      <c r="E85" s="142" t="s">
        <v>132</v>
      </c>
      <c r="F85" s="142" t="s">
        <v>11</v>
      </c>
      <c r="G85" s="141" t="s">
        <v>12</v>
      </c>
      <c r="H85" s="141"/>
      <c r="I85" s="142"/>
    </row>
    <row r="86" spans="1:9" ht="23.25">
      <c r="A86" s="141">
        <v>191001</v>
      </c>
      <c r="B86" s="141">
        <v>80</v>
      </c>
      <c r="C86" s="142" t="s">
        <v>133</v>
      </c>
      <c r="D86" s="141"/>
      <c r="E86" s="142" t="s">
        <v>133</v>
      </c>
      <c r="F86" s="142" t="s">
        <v>11</v>
      </c>
      <c r="G86" s="141" t="s">
        <v>12</v>
      </c>
      <c r="H86" s="141"/>
      <c r="I86" s="142"/>
    </row>
    <row r="87" spans="1:9" ht="23.25">
      <c r="A87" s="141">
        <v>137001</v>
      </c>
      <c r="B87" s="141">
        <v>81</v>
      </c>
      <c r="C87" s="142" t="s">
        <v>134</v>
      </c>
      <c r="D87" s="141"/>
      <c r="E87" s="142" t="s">
        <v>134</v>
      </c>
      <c r="F87" s="142" t="s">
        <v>11</v>
      </c>
      <c r="G87" s="141" t="s">
        <v>12</v>
      </c>
      <c r="H87" s="141"/>
      <c r="I87" s="142"/>
    </row>
    <row r="88" spans="1:9" ht="23.25">
      <c r="A88" s="141">
        <v>138001</v>
      </c>
      <c r="B88" s="141">
        <v>82</v>
      </c>
      <c r="C88" s="142" t="s">
        <v>135</v>
      </c>
      <c r="D88" s="141"/>
      <c r="E88" s="142" t="s">
        <v>135</v>
      </c>
      <c r="F88" s="142" t="s">
        <v>11</v>
      </c>
      <c r="G88" s="141" t="s">
        <v>12</v>
      </c>
      <c r="H88" s="141"/>
      <c r="I88" s="142"/>
    </row>
    <row r="89" spans="1:9" ht="23.25">
      <c r="A89" s="141">
        <v>139001</v>
      </c>
      <c r="B89" s="141">
        <v>83</v>
      </c>
      <c r="C89" s="142" t="s">
        <v>136</v>
      </c>
      <c r="D89" s="141"/>
      <c r="E89" s="142" t="s">
        <v>136</v>
      </c>
      <c r="F89" s="142" t="s">
        <v>11</v>
      </c>
      <c r="G89" s="141" t="s">
        <v>12</v>
      </c>
      <c r="H89" s="141"/>
      <c r="I89" s="142"/>
    </row>
    <row r="90" spans="1:9" ht="23.25">
      <c r="A90" s="141">
        <v>140001</v>
      </c>
      <c r="B90" s="141">
        <v>84</v>
      </c>
      <c r="C90" s="142" t="s">
        <v>137</v>
      </c>
      <c r="D90" s="141"/>
      <c r="E90" s="142" t="s">
        <v>137</v>
      </c>
      <c r="F90" s="142" t="s">
        <v>11</v>
      </c>
      <c r="G90" s="141" t="s">
        <v>12</v>
      </c>
      <c r="H90" s="141"/>
      <c r="I90" s="142"/>
    </row>
    <row r="91" spans="1:9" ht="23.25">
      <c r="A91" s="141">
        <v>141001</v>
      </c>
      <c r="B91" s="141">
        <v>85</v>
      </c>
      <c r="C91" s="142" t="s">
        <v>138</v>
      </c>
      <c r="D91" s="141"/>
      <c r="E91" s="142" t="s">
        <v>138</v>
      </c>
      <c r="F91" s="142" t="s">
        <v>11</v>
      </c>
      <c r="G91" s="141" t="s">
        <v>12</v>
      </c>
      <c r="H91" s="141"/>
      <c r="I91" s="142"/>
    </row>
    <row r="92" spans="1:9" ht="23.25">
      <c r="A92" s="141">
        <v>142001</v>
      </c>
      <c r="B92" s="141">
        <v>86</v>
      </c>
      <c r="C92" s="142" t="s">
        <v>139</v>
      </c>
      <c r="D92" s="141"/>
      <c r="E92" s="142" t="s">
        <v>139</v>
      </c>
      <c r="F92" s="142" t="s">
        <v>11</v>
      </c>
      <c r="G92" s="141" t="s">
        <v>12</v>
      </c>
      <c r="H92" s="141"/>
      <c r="I92" s="142"/>
    </row>
    <row r="93" spans="1:9" ht="23.25">
      <c r="A93" s="141">
        <v>143001</v>
      </c>
      <c r="B93" s="141">
        <v>87</v>
      </c>
      <c r="C93" s="142" t="s">
        <v>140</v>
      </c>
      <c r="D93" s="141"/>
      <c r="E93" s="142" t="s">
        <v>140</v>
      </c>
      <c r="F93" s="142" t="s">
        <v>11</v>
      </c>
      <c r="G93" s="141" t="s">
        <v>12</v>
      </c>
      <c r="H93" s="141"/>
      <c r="I93" s="142"/>
    </row>
    <row r="94" spans="1:9" ht="23.25">
      <c r="A94" s="141">
        <v>134001</v>
      </c>
      <c r="B94" s="141">
        <v>88</v>
      </c>
      <c r="C94" s="142" t="s">
        <v>141</v>
      </c>
      <c r="D94" s="141"/>
      <c r="E94" s="142" t="s">
        <v>141</v>
      </c>
      <c r="F94" s="142" t="s">
        <v>11</v>
      </c>
      <c r="G94" s="141" t="s">
        <v>12</v>
      </c>
      <c r="H94" s="141"/>
      <c r="I94" s="142"/>
    </row>
    <row r="95" spans="1:9" ht="23.25">
      <c r="A95" s="141">
        <v>133001</v>
      </c>
      <c r="B95" s="141">
        <v>89</v>
      </c>
      <c r="C95" s="142" t="s">
        <v>142</v>
      </c>
      <c r="D95" s="141"/>
      <c r="E95" s="142" t="s">
        <v>142</v>
      </c>
      <c r="F95" s="142" t="s">
        <v>11</v>
      </c>
      <c r="G95" s="141" t="s">
        <v>12</v>
      </c>
      <c r="H95" s="141"/>
      <c r="I95" s="142"/>
    </row>
    <row r="96" spans="1:9" ht="23.25">
      <c r="A96" s="141">
        <v>135001</v>
      </c>
      <c r="B96" s="141">
        <v>90</v>
      </c>
      <c r="C96" s="142" t="s">
        <v>143</v>
      </c>
      <c r="D96" s="141"/>
      <c r="E96" s="142" t="s">
        <v>143</v>
      </c>
      <c r="F96" s="142" t="s">
        <v>11</v>
      </c>
      <c r="G96" s="141" t="s">
        <v>12</v>
      </c>
      <c r="H96" s="141"/>
      <c r="I96" s="142"/>
    </row>
    <row r="97" spans="1:9" ht="23.25">
      <c r="A97" s="141">
        <v>175001</v>
      </c>
      <c r="B97" s="141">
        <v>91</v>
      </c>
      <c r="C97" s="142" t="s">
        <v>144</v>
      </c>
      <c r="D97" s="141"/>
      <c r="E97" s="142" t="s">
        <v>144</v>
      </c>
      <c r="F97" s="142" t="s">
        <v>11</v>
      </c>
      <c r="G97" s="141" t="s">
        <v>12</v>
      </c>
      <c r="H97" s="141"/>
      <c r="I97" s="142"/>
    </row>
    <row r="98" spans="1:9" ht="23.25">
      <c r="A98" s="141">
        <v>255001</v>
      </c>
      <c r="B98" s="141">
        <v>92</v>
      </c>
      <c r="C98" s="142" t="s">
        <v>145</v>
      </c>
      <c r="D98" s="141"/>
      <c r="E98" s="142" t="s">
        <v>145</v>
      </c>
      <c r="F98" s="142" t="s">
        <v>20</v>
      </c>
      <c r="G98" s="141" t="s">
        <v>12</v>
      </c>
      <c r="H98" s="141"/>
      <c r="I98" s="142"/>
    </row>
    <row r="99" spans="1:9" ht="23.25">
      <c r="A99" s="141">
        <v>267001</v>
      </c>
      <c r="B99" s="141">
        <v>93</v>
      </c>
      <c r="C99" s="142" t="s">
        <v>146</v>
      </c>
      <c r="D99" s="141"/>
      <c r="E99" s="142" t="s">
        <v>146</v>
      </c>
      <c r="F99" s="142" t="s">
        <v>20</v>
      </c>
      <c r="G99" s="141" t="s">
        <v>12</v>
      </c>
      <c r="H99" s="141"/>
      <c r="I99" s="142"/>
    </row>
    <row r="100" spans="1:9" ht="23.25">
      <c r="A100" s="141">
        <v>144001</v>
      </c>
      <c r="B100" s="141">
        <v>94</v>
      </c>
      <c r="C100" s="142" t="s">
        <v>147</v>
      </c>
      <c r="D100" s="141"/>
      <c r="E100" s="142" t="s">
        <v>147</v>
      </c>
      <c r="F100" s="142" t="s">
        <v>11</v>
      </c>
      <c r="G100" s="141" t="s">
        <v>12</v>
      </c>
      <c r="H100" s="141"/>
      <c r="I100" s="142"/>
    </row>
    <row r="101" spans="1:9" ht="23.25">
      <c r="A101" s="141">
        <v>259001</v>
      </c>
      <c r="B101" s="141">
        <v>95</v>
      </c>
      <c r="C101" s="142" t="s">
        <v>148</v>
      </c>
      <c r="D101" s="141"/>
      <c r="E101" s="142" t="s">
        <v>148</v>
      </c>
      <c r="F101" s="142" t="s">
        <v>20</v>
      </c>
      <c r="G101" s="141" t="s">
        <v>12</v>
      </c>
      <c r="H101" s="141"/>
      <c r="I101" s="142"/>
    </row>
    <row r="102" spans="1:9" ht="23.25">
      <c r="A102" s="141">
        <v>260001</v>
      </c>
      <c r="B102" s="141">
        <v>96</v>
      </c>
      <c r="C102" s="142" t="s">
        <v>149</v>
      </c>
      <c r="D102" s="141"/>
      <c r="E102" s="142" t="s">
        <v>149</v>
      </c>
      <c r="F102" s="142" t="s">
        <v>20</v>
      </c>
      <c r="G102" s="141" t="s">
        <v>12</v>
      </c>
      <c r="H102" s="141"/>
      <c r="I102" s="142"/>
    </row>
    <row r="103" spans="1:9" ht="23.25">
      <c r="A103" s="141">
        <v>185001</v>
      </c>
      <c r="B103" s="141">
        <v>97</v>
      </c>
      <c r="C103" s="142" t="s">
        <v>150</v>
      </c>
      <c r="D103" s="141"/>
      <c r="E103" s="142" t="s">
        <v>150</v>
      </c>
      <c r="F103" s="142" t="s">
        <v>11</v>
      </c>
      <c r="G103" s="141" t="s">
        <v>12</v>
      </c>
      <c r="H103" s="141"/>
      <c r="I103" s="142"/>
    </row>
    <row r="104" spans="1:9" ht="23.25">
      <c r="A104" s="141">
        <v>333001</v>
      </c>
      <c r="B104" s="141">
        <v>98</v>
      </c>
      <c r="C104" s="142" t="s">
        <v>151</v>
      </c>
      <c r="D104" s="141"/>
      <c r="E104" s="142" t="s">
        <v>151</v>
      </c>
      <c r="F104" s="142" t="s">
        <v>29</v>
      </c>
      <c r="G104" s="141" t="s">
        <v>12</v>
      </c>
      <c r="H104" s="141"/>
      <c r="I104" s="142"/>
    </row>
    <row r="105" spans="1:9" ht="23.25">
      <c r="A105" s="141">
        <v>122001</v>
      </c>
      <c r="B105" s="141">
        <v>99</v>
      </c>
      <c r="C105" s="142" t="s">
        <v>152</v>
      </c>
      <c r="D105" s="141"/>
      <c r="E105" s="142" t="s">
        <v>152</v>
      </c>
      <c r="F105" s="142" t="s">
        <v>34</v>
      </c>
      <c r="G105" s="141" t="s">
        <v>12</v>
      </c>
      <c r="H105" s="141"/>
      <c r="I105" s="142"/>
    </row>
    <row r="106" spans="1:9" ht="23.25">
      <c r="A106" s="141">
        <v>136001</v>
      </c>
      <c r="B106" s="141">
        <v>100</v>
      </c>
      <c r="C106" s="142" t="s">
        <v>153</v>
      </c>
      <c r="D106" s="141"/>
      <c r="E106" s="142" t="s">
        <v>153</v>
      </c>
      <c r="F106" s="142" t="s">
        <v>29</v>
      </c>
      <c r="G106" s="141" t="s">
        <v>12</v>
      </c>
      <c r="H106" s="141"/>
      <c r="I106" s="142"/>
    </row>
    <row r="107" spans="1:9" ht="23.25">
      <c r="A107" s="141">
        <v>251001</v>
      </c>
      <c r="B107" s="141">
        <v>101</v>
      </c>
      <c r="C107" s="142" t="s">
        <v>154</v>
      </c>
      <c r="D107" s="141"/>
      <c r="E107" s="142" t="s">
        <v>154</v>
      </c>
      <c r="F107" s="142" t="s">
        <v>20</v>
      </c>
      <c r="G107" s="141" t="s">
        <v>12</v>
      </c>
      <c r="H107" s="141"/>
      <c r="I107" s="142"/>
    </row>
    <row r="108" spans="1:9" ht="23.25">
      <c r="A108" s="141">
        <v>174001</v>
      </c>
      <c r="B108" s="141">
        <v>102</v>
      </c>
      <c r="C108" s="142" t="s">
        <v>155</v>
      </c>
      <c r="D108" s="141"/>
      <c r="E108" s="142" t="s">
        <v>155</v>
      </c>
      <c r="F108" s="142" t="s">
        <v>11</v>
      </c>
      <c r="G108" s="141" t="s">
        <v>12</v>
      </c>
      <c r="H108" s="141"/>
      <c r="I108" s="142"/>
    </row>
    <row r="109" spans="1:9" ht="23.25">
      <c r="A109" s="141">
        <v>268001</v>
      </c>
      <c r="B109" s="141">
        <v>103</v>
      </c>
      <c r="C109" s="142" t="s">
        <v>156</v>
      </c>
      <c r="D109" s="141"/>
      <c r="E109" s="142" t="s">
        <v>156</v>
      </c>
      <c r="F109" s="142" t="s">
        <v>20</v>
      </c>
      <c r="G109" s="141" t="s">
        <v>12</v>
      </c>
      <c r="H109" s="141"/>
      <c r="I109" s="142"/>
    </row>
    <row r="110" spans="1:9" ht="23.25">
      <c r="A110" s="141">
        <v>258001</v>
      </c>
      <c r="B110" s="141">
        <v>104</v>
      </c>
      <c r="C110" s="142" t="s">
        <v>157</v>
      </c>
      <c r="D110" s="141"/>
      <c r="E110" s="142" t="s">
        <v>157</v>
      </c>
      <c r="F110" s="142" t="s">
        <v>20</v>
      </c>
      <c r="G110" s="141" t="s">
        <v>12</v>
      </c>
      <c r="H110" s="141"/>
      <c r="I110" s="142"/>
    </row>
    <row r="111" spans="1:9" ht="23.25">
      <c r="A111" s="141">
        <v>252002</v>
      </c>
      <c r="B111" s="141">
        <v>105</v>
      </c>
      <c r="C111" s="142" t="s">
        <v>158</v>
      </c>
      <c r="D111" s="141"/>
      <c r="E111" s="142" t="s">
        <v>158</v>
      </c>
      <c r="F111" s="142" t="s">
        <v>11</v>
      </c>
      <c r="G111" s="141" t="s">
        <v>12</v>
      </c>
      <c r="H111" s="141"/>
      <c r="I111" s="142"/>
    </row>
    <row r="112" spans="1:9" ht="23.25">
      <c r="A112" s="141">
        <v>256001</v>
      </c>
      <c r="B112" s="141">
        <v>106</v>
      </c>
      <c r="C112" s="142" t="s">
        <v>159</v>
      </c>
      <c r="D112" s="141"/>
      <c r="E112" s="142" t="s">
        <v>159</v>
      </c>
      <c r="F112" s="142" t="s">
        <v>20</v>
      </c>
      <c r="G112" s="141" t="s">
        <v>12</v>
      </c>
      <c r="H112" s="141"/>
      <c r="I112" s="142"/>
    </row>
    <row r="113" spans="1:9" ht="23.25">
      <c r="A113" s="141">
        <v>272001</v>
      </c>
      <c r="B113" s="141">
        <v>107</v>
      </c>
      <c r="C113" s="142" t="s">
        <v>160</v>
      </c>
      <c r="D113" s="141"/>
      <c r="E113" s="142" t="s">
        <v>160</v>
      </c>
      <c r="F113" s="142" t="s">
        <v>20</v>
      </c>
      <c r="G113" s="141" t="s">
        <v>12</v>
      </c>
      <c r="H113" s="141"/>
      <c r="I113" s="142"/>
    </row>
    <row r="114" spans="1:9" ht="23.25">
      <c r="A114" s="141">
        <v>311001</v>
      </c>
      <c r="B114" s="141">
        <v>108</v>
      </c>
      <c r="C114" s="142" t="s">
        <v>161</v>
      </c>
      <c r="D114" s="141"/>
      <c r="E114" s="142" t="s">
        <v>161</v>
      </c>
      <c r="F114" s="142" t="s">
        <v>44</v>
      </c>
      <c r="G114" s="141" t="s">
        <v>12</v>
      </c>
      <c r="H114" s="141"/>
      <c r="I114" s="142"/>
    </row>
    <row r="115" spans="1:9" ht="23.25">
      <c r="A115" s="141">
        <v>312001</v>
      </c>
      <c r="B115" s="141">
        <v>109</v>
      </c>
      <c r="C115" s="142" t="s">
        <v>162</v>
      </c>
      <c r="D115" s="141"/>
      <c r="E115" s="142" t="s">
        <v>162</v>
      </c>
      <c r="F115" s="142" t="s">
        <v>44</v>
      </c>
      <c r="G115" s="141" t="s">
        <v>12</v>
      </c>
      <c r="H115" s="141"/>
      <c r="I115" s="142"/>
    </row>
    <row r="116" spans="1:9" ht="23.25">
      <c r="A116" s="141">
        <v>314001</v>
      </c>
      <c r="B116" s="141">
        <v>110</v>
      </c>
      <c r="C116" s="142" t="s">
        <v>163</v>
      </c>
      <c r="D116" s="141"/>
      <c r="E116" s="142" t="s">
        <v>163</v>
      </c>
      <c r="F116" s="142" t="s">
        <v>44</v>
      </c>
      <c r="G116" s="141" t="s">
        <v>12</v>
      </c>
      <c r="H116" s="141"/>
      <c r="I116" s="142"/>
    </row>
    <row r="117" spans="1:9" ht="23.25">
      <c r="A117" s="141">
        <v>371001</v>
      </c>
      <c r="B117" s="141">
        <v>111</v>
      </c>
      <c r="C117" s="142" t="s">
        <v>164</v>
      </c>
      <c r="D117" s="141"/>
      <c r="E117" s="142" t="s">
        <v>164</v>
      </c>
      <c r="F117" s="142" t="s">
        <v>34</v>
      </c>
      <c r="G117" s="141" t="s">
        <v>12</v>
      </c>
      <c r="H117" s="141"/>
      <c r="I117" s="142"/>
    </row>
    <row r="118" spans="1:9" ht="23.25">
      <c r="A118" s="141">
        <v>372001</v>
      </c>
      <c r="B118" s="141">
        <v>112</v>
      </c>
      <c r="C118" s="142" t="s">
        <v>165</v>
      </c>
      <c r="D118" s="141"/>
      <c r="E118" s="142" t="s">
        <v>165</v>
      </c>
      <c r="F118" s="142" t="s">
        <v>34</v>
      </c>
      <c r="G118" s="141" t="s">
        <v>12</v>
      </c>
      <c r="H118" s="141"/>
      <c r="I118" s="142"/>
    </row>
    <row r="119" spans="1:9" ht="23.25">
      <c r="A119" s="141">
        <v>415001</v>
      </c>
      <c r="B119" s="141">
        <v>113</v>
      </c>
      <c r="C119" s="142" t="s">
        <v>166</v>
      </c>
      <c r="D119" s="141"/>
      <c r="E119" s="142" t="s">
        <v>166</v>
      </c>
      <c r="F119" s="142" t="s">
        <v>31</v>
      </c>
      <c r="G119" s="141" t="s">
        <v>12</v>
      </c>
      <c r="H119" s="141"/>
      <c r="I119" s="142"/>
    </row>
    <row r="120" spans="1:9" ht="23.25">
      <c r="A120" s="141">
        <v>426001</v>
      </c>
      <c r="B120" s="141">
        <v>114</v>
      </c>
      <c r="C120" s="142" t="s">
        <v>167</v>
      </c>
      <c r="D120" s="141"/>
      <c r="E120" s="142" t="s">
        <v>167</v>
      </c>
      <c r="F120" s="142" t="s">
        <v>31</v>
      </c>
      <c r="G120" s="141" t="s">
        <v>12</v>
      </c>
      <c r="H120" s="141"/>
      <c r="I120" s="142"/>
    </row>
    <row r="121" spans="1:9" ht="23.25">
      <c r="A121" s="141">
        <v>412001</v>
      </c>
      <c r="B121" s="141">
        <v>115</v>
      </c>
      <c r="C121" s="142" t="s">
        <v>168</v>
      </c>
      <c r="D121" s="141"/>
      <c r="E121" s="142" t="s">
        <v>168</v>
      </c>
      <c r="F121" s="142" t="s">
        <v>31</v>
      </c>
      <c r="G121" s="141" t="s">
        <v>12</v>
      </c>
      <c r="H121" s="141"/>
      <c r="I121" s="142"/>
    </row>
    <row r="122" spans="1:9" ht="23.25">
      <c r="A122" s="141">
        <v>336001</v>
      </c>
      <c r="B122" s="141">
        <v>116</v>
      </c>
      <c r="C122" s="142" t="s">
        <v>169</v>
      </c>
      <c r="D122" s="141"/>
      <c r="E122" s="142" t="s">
        <v>169</v>
      </c>
      <c r="F122" s="142" t="s">
        <v>29</v>
      </c>
      <c r="G122" s="141" t="s">
        <v>12</v>
      </c>
      <c r="H122" s="141"/>
      <c r="I122" s="142"/>
    </row>
    <row r="123" spans="1:9" ht="23.25">
      <c r="A123" s="141">
        <v>474001</v>
      </c>
      <c r="B123" s="141">
        <v>117</v>
      </c>
      <c r="C123" s="142" t="s">
        <v>170</v>
      </c>
      <c r="D123" s="141"/>
      <c r="E123" s="142" t="s">
        <v>170</v>
      </c>
      <c r="F123" s="142" t="s">
        <v>34</v>
      </c>
      <c r="G123" s="141" t="s">
        <v>12</v>
      </c>
      <c r="H123" s="141"/>
      <c r="I123" s="142"/>
    </row>
    <row r="124" spans="1:9" ht="23.25">
      <c r="A124" s="141">
        <v>478001</v>
      </c>
      <c r="B124" s="141">
        <v>118</v>
      </c>
      <c r="C124" s="142" t="s">
        <v>171</v>
      </c>
      <c r="D124" s="141"/>
      <c r="E124" s="142" t="s">
        <v>171</v>
      </c>
      <c r="F124" s="142" t="s">
        <v>34</v>
      </c>
      <c r="G124" s="141" t="s">
        <v>12</v>
      </c>
      <c r="H124" s="141"/>
      <c r="I124" s="142"/>
    </row>
    <row r="125" spans="1:9" ht="23.25">
      <c r="A125" s="141">
        <v>370001</v>
      </c>
      <c r="B125" s="141">
        <v>119</v>
      </c>
      <c r="C125" s="142" t="s">
        <v>172</v>
      </c>
      <c r="D125" s="141"/>
      <c r="E125" s="142" t="s">
        <v>172</v>
      </c>
      <c r="F125" s="142" t="s">
        <v>34</v>
      </c>
      <c r="G125" s="141" t="s">
        <v>12</v>
      </c>
      <c r="H125" s="141"/>
      <c r="I125" s="142"/>
    </row>
    <row r="126" spans="1:9" ht="23.25">
      <c r="A126" s="141">
        <v>270004</v>
      </c>
      <c r="B126" s="141">
        <v>120</v>
      </c>
      <c r="C126" s="142" t="s">
        <v>173</v>
      </c>
      <c r="D126" s="141"/>
      <c r="E126" s="142" t="s">
        <v>173</v>
      </c>
      <c r="F126" s="142" t="s">
        <v>20</v>
      </c>
      <c r="G126" s="141" t="s">
        <v>12</v>
      </c>
      <c r="H126" s="141"/>
      <c r="I126" s="142"/>
    </row>
    <row r="127" spans="1:9" ht="23.25">
      <c r="A127" s="141">
        <v>250005</v>
      </c>
      <c r="B127" s="141">
        <v>121</v>
      </c>
      <c r="C127" s="142" t="s">
        <v>174</v>
      </c>
      <c r="D127" s="141"/>
      <c r="E127" s="142" t="s">
        <v>174</v>
      </c>
      <c r="F127" s="142" t="s">
        <v>20</v>
      </c>
      <c r="G127" s="141" t="s">
        <v>175</v>
      </c>
      <c r="H127" s="141"/>
      <c r="I127" s="142"/>
    </row>
    <row r="128" spans="1:9" ht="23.25">
      <c r="A128" s="141">
        <v>250006</v>
      </c>
      <c r="B128" s="141">
        <v>122</v>
      </c>
      <c r="C128" s="142" t="s">
        <v>176</v>
      </c>
      <c r="D128" s="141"/>
      <c r="E128" s="142" t="s">
        <v>176</v>
      </c>
      <c r="F128" s="142" t="s">
        <v>20</v>
      </c>
      <c r="G128" s="141" t="s">
        <v>175</v>
      </c>
      <c r="H128" s="141"/>
      <c r="I128" s="142"/>
    </row>
    <row r="129" spans="1:9" ht="23.25">
      <c r="A129" s="141">
        <v>250007</v>
      </c>
      <c r="B129" s="141">
        <v>123</v>
      </c>
      <c r="C129" s="142" t="s">
        <v>177</v>
      </c>
      <c r="D129" s="141"/>
      <c r="E129" s="142" t="s">
        <v>177</v>
      </c>
      <c r="F129" s="142" t="s">
        <v>20</v>
      </c>
      <c r="G129" s="141" t="s">
        <v>175</v>
      </c>
      <c r="H129" s="141"/>
      <c r="I129" s="142"/>
    </row>
    <row r="130" spans="1:9" ht="23.25">
      <c r="A130" s="141">
        <v>250008</v>
      </c>
      <c r="B130" s="141">
        <v>124</v>
      </c>
      <c r="C130" s="142" t="s">
        <v>178</v>
      </c>
      <c r="D130" s="141"/>
      <c r="E130" s="142" t="s">
        <v>178</v>
      </c>
      <c r="F130" s="142" t="s">
        <v>20</v>
      </c>
      <c r="G130" s="141" t="s">
        <v>175</v>
      </c>
      <c r="H130" s="141"/>
      <c r="I130" s="142"/>
    </row>
    <row r="131" spans="1:9" ht="23.25">
      <c r="A131" s="141">
        <v>250009</v>
      </c>
      <c r="B131" s="141">
        <v>125</v>
      </c>
      <c r="C131" s="142" t="s">
        <v>179</v>
      </c>
      <c r="D131" s="141"/>
      <c r="E131" s="142" t="s">
        <v>179</v>
      </c>
      <c r="F131" s="142" t="s">
        <v>20</v>
      </c>
      <c r="G131" s="141" t="s">
        <v>175</v>
      </c>
      <c r="H131" s="141"/>
      <c r="I131" s="142"/>
    </row>
    <row r="132" spans="1:9" ht="23.25">
      <c r="A132" s="141">
        <v>250010</v>
      </c>
      <c r="B132" s="141">
        <v>126</v>
      </c>
      <c r="C132" s="142" t="s">
        <v>180</v>
      </c>
      <c r="D132" s="141"/>
      <c r="E132" s="142" t="s">
        <v>180</v>
      </c>
      <c r="F132" s="142" t="s">
        <v>20</v>
      </c>
      <c r="G132" s="141" t="s">
        <v>175</v>
      </c>
      <c r="H132" s="141"/>
      <c r="I132" s="142"/>
    </row>
    <row r="133" spans="1:9" ht="23.25">
      <c r="A133" s="141">
        <v>250011</v>
      </c>
      <c r="B133" s="141">
        <v>127</v>
      </c>
      <c r="C133" s="142" t="s">
        <v>181</v>
      </c>
      <c r="D133" s="141"/>
      <c r="E133" s="142" t="s">
        <v>181</v>
      </c>
      <c r="F133" s="142" t="s">
        <v>20</v>
      </c>
      <c r="G133" s="141" t="s">
        <v>175</v>
      </c>
      <c r="H133" s="141"/>
      <c r="I133" s="142"/>
    </row>
    <row r="134" spans="1:9" ht="23.25">
      <c r="A134" s="141">
        <v>250012</v>
      </c>
      <c r="B134" s="141">
        <v>128</v>
      </c>
      <c r="C134" s="142" t="s">
        <v>182</v>
      </c>
      <c r="D134" s="141"/>
      <c r="E134" s="142" t="s">
        <v>182</v>
      </c>
      <c r="F134" s="142" t="s">
        <v>20</v>
      </c>
      <c r="G134" s="141" t="s">
        <v>175</v>
      </c>
      <c r="H134" s="141"/>
      <c r="I134" s="142"/>
    </row>
    <row r="135" spans="1:9" ht="23.25">
      <c r="A135" s="141">
        <v>250013</v>
      </c>
      <c r="B135" s="141">
        <v>129</v>
      </c>
      <c r="C135" s="142" t="s">
        <v>183</v>
      </c>
      <c r="D135" s="141"/>
      <c r="E135" s="142" t="s">
        <v>183</v>
      </c>
      <c r="F135" s="142" t="s">
        <v>20</v>
      </c>
      <c r="G135" s="141" t="s">
        <v>175</v>
      </c>
      <c r="H135" s="141"/>
      <c r="I135" s="142"/>
    </row>
    <row r="136" spans="1:9" ht="23.25">
      <c r="A136" s="141">
        <v>250014</v>
      </c>
      <c r="B136" s="141">
        <v>130</v>
      </c>
      <c r="C136" s="142" t="s">
        <v>184</v>
      </c>
      <c r="D136" s="141"/>
      <c r="E136" s="142" t="s">
        <v>184</v>
      </c>
      <c r="F136" s="142" t="s">
        <v>20</v>
      </c>
      <c r="G136" s="141" t="s">
        <v>175</v>
      </c>
      <c r="H136" s="141"/>
      <c r="I136" s="142"/>
    </row>
    <row r="137" spans="1:9" ht="23.25">
      <c r="A137" s="141">
        <v>250015</v>
      </c>
      <c r="B137" s="141">
        <v>131</v>
      </c>
      <c r="C137" s="142" t="s">
        <v>185</v>
      </c>
      <c r="D137" s="141"/>
      <c r="E137" s="142" t="s">
        <v>185</v>
      </c>
      <c r="F137" s="142" t="s">
        <v>20</v>
      </c>
      <c r="G137" s="141" t="s">
        <v>175</v>
      </c>
      <c r="H137" s="141"/>
      <c r="I137" s="142"/>
    </row>
    <row r="138" spans="1:9" ht="23.25">
      <c r="A138" s="141">
        <v>250016</v>
      </c>
      <c r="B138" s="141">
        <v>132</v>
      </c>
      <c r="C138" s="142" t="s">
        <v>186</v>
      </c>
      <c r="D138" s="141"/>
      <c r="E138" s="142" t="s">
        <v>186</v>
      </c>
      <c r="F138" s="142" t="s">
        <v>20</v>
      </c>
      <c r="G138" s="141" t="s">
        <v>175</v>
      </c>
      <c r="H138" s="141"/>
      <c r="I138" s="142"/>
    </row>
    <row r="139" spans="1:9" ht="23.25">
      <c r="A139" s="141">
        <v>250017</v>
      </c>
      <c r="B139" s="141">
        <v>133</v>
      </c>
      <c r="C139" s="142" t="s">
        <v>187</v>
      </c>
      <c r="D139" s="141"/>
      <c r="E139" s="142" t="s">
        <v>187</v>
      </c>
      <c r="F139" s="142" t="s">
        <v>20</v>
      </c>
      <c r="G139" s="141" t="s">
        <v>175</v>
      </c>
      <c r="H139" s="141"/>
      <c r="I139" s="142"/>
    </row>
    <row r="140" spans="1:9" ht="23.25">
      <c r="A140" s="141">
        <v>250018</v>
      </c>
      <c r="B140" s="141">
        <v>134</v>
      </c>
      <c r="C140" s="142" t="s">
        <v>188</v>
      </c>
      <c r="D140" s="141"/>
      <c r="E140" s="142" t="s">
        <v>188</v>
      </c>
      <c r="F140" s="142" t="s">
        <v>20</v>
      </c>
      <c r="G140" s="141" t="s">
        <v>175</v>
      </c>
      <c r="H140" s="141"/>
      <c r="I140" s="142"/>
    </row>
    <row r="141" spans="1:9" ht="23.25">
      <c r="A141" s="141">
        <v>250019</v>
      </c>
      <c r="B141" s="141">
        <v>135</v>
      </c>
      <c r="C141" s="142" t="s">
        <v>189</v>
      </c>
      <c r="D141" s="141"/>
      <c r="E141" s="142" t="s">
        <v>189</v>
      </c>
      <c r="F141" s="142" t="s">
        <v>20</v>
      </c>
      <c r="G141" s="141" t="s">
        <v>175</v>
      </c>
      <c r="H141" s="141"/>
      <c r="I141" s="142"/>
    </row>
    <row r="142" spans="1:9" ht="23.25">
      <c r="A142" s="141">
        <v>250021</v>
      </c>
      <c r="B142" s="141">
        <v>136</v>
      </c>
      <c r="C142" s="142" t="s">
        <v>190</v>
      </c>
      <c r="D142" s="141"/>
      <c r="E142" s="142" t="s">
        <v>190</v>
      </c>
      <c r="F142" s="142" t="s">
        <v>20</v>
      </c>
      <c r="G142" s="141" t="s">
        <v>175</v>
      </c>
      <c r="H142" s="141"/>
      <c r="I142" s="142"/>
    </row>
    <row r="143" spans="1:9" ht="23.25">
      <c r="A143" s="141">
        <v>250048</v>
      </c>
      <c r="B143" s="141">
        <v>137</v>
      </c>
      <c r="C143" s="142" t="s">
        <v>191</v>
      </c>
      <c r="D143" s="141"/>
      <c r="E143" s="142" t="s">
        <v>191</v>
      </c>
      <c r="F143" s="142" t="s">
        <v>20</v>
      </c>
      <c r="G143" s="141" t="s">
        <v>175</v>
      </c>
      <c r="H143" s="141"/>
      <c r="I143" s="142"/>
    </row>
    <row r="144" spans="1:9" ht="23.25">
      <c r="A144" s="141">
        <v>250050</v>
      </c>
      <c r="B144" s="141">
        <v>138</v>
      </c>
      <c r="C144" s="142" t="s">
        <v>192</v>
      </c>
      <c r="D144" s="141"/>
      <c r="E144" s="142" t="s">
        <v>192</v>
      </c>
      <c r="F144" s="142" t="s">
        <v>20</v>
      </c>
      <c r="G144" s="141" t="s">
        <v>175</v>
      </c>
      <c r="H144" s="141"/>
      <c r="I144" s="142"/>
    </row>
    <row r="145" spans="1:9" ht="23.25">
      <c r="A145" s="141">
        <v>250051</v>
      </c>
      <c r="B145" s="141">
        <v>139</v>
      </c>
      <c r="C145" s="142" t="s">
        <v>193</v>
      </c>
      <c r="D145" s="141"/>
      <c r="E145" s="142" t="s">
        <v>193</v>
      </c>
      <c r="F145" s="142" t="s">
        <v>20</v>
      </c>
      <c r="G145" s="141" t="s">
        <v>175</v>
      </c>
      <c r="H145" s="141"/>
      <c r="I145" s="142"/>
    </row>
    <row r="146" spans="1:9" ht="23.25">
      <c r="A146" s="141">
        <v>250053</v>
      </c>
      <c r="B146" s="141">
        <v>140</v>
      </c>
      <c r="C146" s="142" t="s">
        <v>194</v>
      </c>
      <c r="D146" s="141"/>
      <c r="E146" s="142" t="s">
        <v>194</v>
      </c>
      <c r="F146" s="142" t="s">
        <v>20</v>
      </c>
      <c r="G146" s="141" t="s">
        <v>175</v>
      </c>
      <c r="H146" s="141"/>
      <c r="I146" s="142"/>
    </row>
    <row r="147" spans="1:9" ht="23.25">
      <c r="A147" s="141">
        <v>250054</v>
      </c>
      <c r="B147" s="141">
        <v>141</v>
      </c>
      <c r="C147" s="142" t="s">
        <v>195</v>
      </c>
      <c r="D147" s="141"/>
      <c r="E147" s="142" t="s">
        <v>195</v>
      </c>
      <c r="F147" s="142" t="s">
        <v>20</v>
      </c>
      <c r="G147" s="141" t="s">
        <v>175</v>
      </c>
      <c r="H147" s="141"/>
      <c r="I147" s="142"/>
    </row>
    <row r="148" spans="1:9" ht="23.25">
      <c r="A148" s="141">
        <v>250055</v>
      </c>
      <c r="B148" s="141">
        <v>142</v>
      </c>
      <c r="C148" s="142" t="s">
        <v>196</v>
      </c>
      <c r="D148" s="141"/>
      <c r="E148" s="142" t="s">
        <v>196</v>
      </c>
      <c r="F148" s="142" t="s">
        <v>20</v>
      </c>
      <c r="G148" s="141" t="s">
        <v>175</v>
      </c>
      <c r="H148" s="141"/>
      <c r="I148" s="142"/>
    </row>
    <row r="149" spans="1:9" ht="23.25">
      <c r="A149" s="141">
        <v>250057</v>
      </c>
      <c r="B149" s="141">
        <v>143</v>
      </c>
      <c r="C149" s="142" t="s">
        <v>197</v>
      </c>
      <c r="D149" s="141"/>
      <c r="E149" s="142" t="s">
        <v>197</v>
      </c>
      <c r="F149" s="142" t="s">
        <v>20</v>
      </c>
      <c r="G149" s="141" t="s">
        <v>175</v>
      </c>
      <c r="H149" s="141"/>
      <c r="I149" s="142"/>
    </row>
    <row r="150" spans="1:9" ht="23.25">
      <c r="A150" s="141">
        <v>250058</v>
      </c>
      <c r="B150" s="141">
        <v>144</v>
      </c>
      <c r="C150" s="142" t="s">
        <v>198</v>
      </c>
      <c r="D150" s="141"/>
      <c r="E150" s="142" t="s">
        <v>198</v>
      </c>
      <c r="F150" s="142" t="s">
        <v>20</v>
      </c>
      <c r="G150" s="141" t="s">
        <v>175</v>
      </c>
      <c r="H150" s="141"/>
      <c r="I150" s="142"/>
    </row>
    <row r="151" spans="1:9" ht="23.25">
      <c r="A151" s="141">
        <v>361001</v>
      </c>
      <c r="B151" s="141">
        <v>145</v>
      </c>
      <c r="C151" s="142" t="s">
        <v>199</v>
      </c>
      <c r="D151" s="141"/>
      <c r="E151" s="142" t="s">
        <v>199</v>
      </c>
      <c r="F151" s="142" t="s">
        <v>34</v>
      </c>
      <c r="G151" s="141" t="s">
        <v>12</v>
      </c>
      <c r="H151" s="141"/>
      <c r="I151" s="142"/>
    </row>
    <row r="152" spans="1:9" ht="23.25">
      <c r="A152" s="141">
        <v>362001</v>
      </c>
      <c r="B152" s="141">
        <v>146</v>
      </c>
      <c r="C152" s="142" t="s">
        <v>200</v>
      </c>
      <c r="D152" s="141"/>
      <c r="E152" s="142" t="s">
        <v>200</v>
      </c>
      <c r="F152" s="142" t="s">
        <v>34</v>
      </c>
      <c r="G152" s="141" t="s">
        <v>12</v>
      </c>
      <c r="H152" s="141"/>
      <c r="I152" s="142"/>
    </row>
    <row r="153" spans="1:9" ht="23.25">
      <c r="A153" s="141">
        <v>373001</v>
      </c>
      <c r="B153" s="141">
        <v>147</v>
      </c>
      <c r="C153" s="142" t="s">
        <v>201</v>
      </c>
      <c r="D153" s="141"/>
      <c r="E153" s="142" t="s">
        <v>201</v>
      </c>
      <c r="F153" s="142" t="s">
        <v>34</v>
      </c>
      <c r="G153" s="141" t="s">
        <v>12</v>
      </c>
      <c r="H153" s="141"/>
      <c r="I153" s="142"/>
    </row>
    <row r="154" spans="1:9" ht="23.25">
      <c r="A154" s="141">
        <v>470001</v>
      </c>
      <c r="B154" s="141">
        <v>148</v>
      </c>
      <c r="C154" s="142" t="s">
        <v>202</v>
      </c>
      <c r="D154" s="141"/>
      <c r="E154" s="142" t="s">
        <v>202</v>
      </c>
      <c r="F154" s="142" t="s">
        <v>34</v>
      </c>
      <c r="G154" s="141" t="s">
        <v>12</v>
      </c>
      <c r="H154" s="141"/>
      <c r="I154" s="142"/>
    </row>
    <row r="155" spans="1:9" ht="23.25">
      <c r="A155" s="141">
        <v>471001</v>
      </c>
      <c r="B155" s="141">
        <v>149</v>
      </c>
      <c r="C155" s="142" t="s">
        <v>203</v>
      </c>
      <c r="D155" s="141"/>
      <c r="E155" s="142" t="s">
        <v>203</v>
      </c>
      <c r="F155" s="142" t="s">
        <v>34</v>
      </c>
      <c r="G155" s="141" t="s">
        <v>12</v>
      </c>
      <c r="H155" s="141"/>
      <c r="I155" s="142"/>
    </row>
    <row r="156" spans="1:9" ht="23.25">
      <c r="A156" s="141">
        <v>363001</v>
      </c>
      <c r="B156" s="141">
        <v>150</v>
      </c>
      <c r="C156" s="142" t="s">
        <v>204</v>
      </c>
      <c r="D156" s="141"/>
      <c r="E156" s="142" t="s">
        <v>204</v>
      </c>
      <c r="F156" s="142" t="s">
        <v>34</v>
      </c>
      <c r="G156" s="141" t="s">
        <v>12</v>
      </c>
      <c r="H156" s="141"/>
      <c r="I156" s="142"/>
    </row>
    <row r="157" spans="1:9" ht="23.25">
      <c r="A157" s="141">
        <v>450001</v>
      </c>
      <c r="B157" s="141">
        <v>151</v>
      </c>
      <c r="C157" s="142" t="s">
        <v>205</v>
      </c>
      <c r="D157" s="141"/>
      <c r="E157" s="142" t="s">
        <v>205</v>
      </c>
      <c r="F157" s="142" t="s">
        <v>20</v>
      </c>
      <c r="G157" s="141" t="s">
        <v>12</v>
      </c>
      <c r="H157" s="141"/>
      <c r="I157" s="142"/>
    </row>
    <row r="158" spans="1:9" ht="23.25">
      <c r="A158" s="141">
        <v>454001</v>
      </c>
      <c r="B158" s="141">
        <v>152</v>
      </c>
      <c r="C158" s="142" t="s">
        <v>206</v>
      </c>
      <c r="D158" s="141"/>
      <c r="E158" s="142" t="s">
        <v>206</v>
      </c>
      <c r="F158" s="142" t="s">
        <v>34</v>
      </c>
      <c r="G158" s="141" t="s">
        <v>12</v>
      </c>
      <c r="H158" s="141"/>
      <c r="I158" s="142"/>
    </row>
    <row r="159" spans="1:9" ht="23.25">
      <c r="A159" s="141">
        <v>455001</v>
      </c>
      <c r="B159" s="141">
        <v>153</v>
      </c>
      <c r="C159" s="142" t="s">
        <v>207</v>
      </c>
      <c r="D159" s="141"/>
      <c r="E159" s="142" t="s">
        <v>207</v>
      </c>
      <c r="F159" s="142" t="s">
        <v>34</v>
      </c>
      <c r="G159" s="141" t="s">
        <v>12</v>
      </c>
      <c r="H159" s="141"/>
      <c r="I159" s="142"/>
    </row>
    <row r="160" spans="1:9" ht="23.25">
      <c r="A160" s="141">
        <v>457001</v>
      </c>
      <c r="B160" s="141">
        <v>154</v>
      </c>
      <c r="C160" s="142" t="s">
        <v>208</v>
      </c>
      <c r="D160" s="141"/>
      <c r="E160" s="142" t="s">
        <v>208</v>
      </c>
      <c r="F160" s="142" t="s">
        <v>34</v>
      </c>
      <c r="G160" s="141" t="s">
        <v>12</v>
      </c>
      <c r="H160" s="141"/>
      <c r="I160" s="142"/>
    </row>
    <row r="161" spans="1:9" ht="23.25">
      <c r="A161" s="141">
        <v>459001</v>
      </c>
      <c r="B161" s="141">
        <v>155</v>
      </c>
      <c r="C161" s="142" t="s">
        <v>209</v>
      </c>
      <c r="D161" s="141"/>
      <c r="E161" s="142" t="s">
        <v>209</v>
      </c>
      <c r="F161" s="142" t="s">
        <v>34</v>
      </c>
      <c r="G161" s="141" t="s">
        <v>12</v>
      </c>
      <c r="H161" s="141"/>
      <c r="I161" s="142"/>
    </row>
    <row r="162" spans="1:9" ht="23.25">
      <c r="A162" s="141">
        <v>461001</v>
      </c>
      <c r="B162" s="141">
        <v>156</v>
      </c>
      <c r="C162" s="142" t="s">
        <v>210</v>
      </c>
      <c r="D162" s="141"/>
      <c r="E162" s="142" t="s">
        <v>210</v>
      </c>
      <c r="F162" s="142" t="s">
        <v>34</v>
      </c>
      <c r="G162" s="141" t="s">
        <v>12</v>
      </c>
      <c r="H162" s="141"/>
      <c r="I162" s="142"/>
    </row>
    <row r="163" spans="1:9" ht="23.25">
      <c r="A163" s="141">
        <v>463001</v>
      </c>
      <c r="B163" s="141">
        <v>157</v>
      </c>
      <c r="C163" s="142" t="s">
        <v>211</v>
      </c>
      <c r="D163" s="141"/>
      <c r="E163" s="142" t="s">
        <v>211</v>
      </c>
      <c r="F163" s="142" t="s">
        <v>34</v>
      </c>
      <c r="G163" s="141" t="s">
        <v>12</v>
      </c>
      <c r="H163" s="141"/>
      <c r="I163" s="142"/>
    </row>
    <row r="164" spans="1:9" ht="23.25">
      <c r="A164" s="141">
        <v>465001</v>
      </c>
      <c r="B164" s="141">
        <v>158</v>
      </c>
      <c r="C164" s="142" t="s">
        <v>212</v>
      </c>
      <c r="D164" s="141"/>
      <c r="E164" s="142" t="s">
        <v>212</v>
      </c>
      <c r="F164" s="142" t="s">
        <v>34</v>
      </c>
      <c r="G164" s="141" t="s">
        <v>12</v>
      </c>
      <c r="H164" s="141"/>
      <c r="I164" s="142"/>
    </row>
    <row r="165" spans="1:9" ht="23.25">
      <c r="A165" s="141">
        <v>466001</v>
      </c>
      <c r="B165" s="141">
        <v>159</v>
      </c>
      <c r="C165" s="142" t="s">
        <v>213</v>
      </c>
      <c r="D165" s="141"/>
      <c r="E165" s="142" t="s">
        <v>213</v>
      </c>
      <c r="F165" s="142" t="s">
        <v>34</v>
      </c>
      <c r="G165" s="141" t="s">
        <v>12</v>
      </c>
      <c r="H165" s="141"/>
      <c r="I165" s="142"/>
    </row>
    <row r="166" spans="1:9" ht="23.25">
      <c r="A166" s="141">
        <v>467001</v>
      </c>
      <c r="B166" s="141">
        <v>160</v>
      </c>
      <c r="C166" s="142" t="s">
        <v>214</v>
      </c>
      <c r="D166" s="141"/>
      <c r="E166" s="142" t="s">
        <v>214</v>
      </c>
      <c r="F166" s="142" t="s">
        <v>34</v>
      </c>
      <c r="G166" s="141" t="s">
        <v>12</v>
      </c>
      <c r="H166" s="141"/>
      <c r="I166" s="142"/>
    </row>
    <row r="167" spans="1:9" ht="23.25">
      <c r="A167" s="141">
        <v>469001</v>
      </c>
      <c r="B167" s="141">
        <v>161</v>
      </c>
      <c r="C167" s="142" t="s">
        <v>215</v>
      </c>
      <c r="D167" s="141"/>
      <c r="E167" s="142" t="s">
        <v>215</v>
      </c>
      <c r="F167" s="142" t="s">
        <v>34</v>
      </c>
      <c r="G167" s="141" t="s">
        <v>12</v>
      </c>
      <c r="H167" s="141"/>
      <c r="I167" s="142"/>
    </row>
    <row r="168" spans="1:9" ht="23.25">
      <c r="A168" s="141">
        <v>250059</v>
      </c>
      <c r="B168" s="141">
        <v>162</v>
      </c>
      <c r="C168" s="142" t="s">
        <v>216</v>
      </c>
      <c r="D168" s="141"/>
      <c r="E168" s="142" t="s">
        <v>216</v>
      </c>
      <c r="F168" s="142" t="s">
        <v>20</v>
      </c>
      <c r="G168" s="141" t="s">
        <v>175</v>
      </c>
      <c r="H168" s="141"/>
      <c r="I168" s="142"/>
    </row>
    <row r="169" spans="1:9" ht="23.25">
      <c r="A169" s="141">
        <v>601001</v>
      </c>
      <c r="B169" s="141">
        <v>163</v>
      </c>
      <c r="C169" s="142" t="s">
        <v>217</v>
      </c>
      <c r="D169" s="141"/>
      <c r="E169" s="142" t="s">
        <v>217</v>
      </c>
      <c r="F169" s="142" t="s">
        <v>11</v>
      </c>
      <c r="G169" s="141" t="s">
        <v>12</v>
      </c>
      <c r="H169" s="141"/>
      <c r="I169" s="142"/>
    </row>
    <row r="170" spans="1:9" ht="23.25">
      <c r="A170" s="141">
        <v>602001</v>
      </c>
      <c r="B170" s="141">
        <v>164</v>
      </c>
      <c r="C170" s="142" t="s">
        <v>218</v>
      </c>
      <c r="D170" s="141"/>
      <c r="E170" s="142" t="s">
        <v>218</v>
      </c>
      <c r="F170" s="142" t="s">
        <v>11</v>
      </c>
      <c r="G170" s="141" t="s">
        <v>12</v>
      </c>
      <c r="H170" s="141"/>
      <c r="I170" s="142"/>
    </row>
    <row r="171" spans="1:9" ht="23.25">
      <c r="A171" s="141">
        <v>603001</v>
      </c>
      <c r="B171" s="141">
        <v>165</v>
      </c>
      <c r="C171" s="142" t="s">
        <v>219</v>
      </c>
      <c r="D171" s="141"/>
      <c r="E171" s="142" t="s">
        <v>219</v>
      </c>
      <c r="F171" s="142" t="s">
        <v>11</v>
      </c>
      <c r="G171" s="141" t="s">
        <v>12</v>
      </c>
      <c r="H171" s="141"/>
      <c r="I171" s="142"/>
    </row>
    <row r="172" spans="1:9" ht="23.25">
      <c r="A172" s="141">
        <v>604001</v>
      </c>
      <c r="B172" s="141">
        <v>166</v>
      </c>
      <c r="C172" s="142" t="s">
        <v>220</v>
      </c>
      <c r="D172" s="141"/>
      <c r="E172" s="142" t="s">
        <v>220</v>
      </c>
      <c r="F172" s="142" t="s">
        <v>11</v>
      </c>
      <c r="G172" s="141" t="s">
        <v>12</v>
      </c>
      <c r="H172" s="141"/>
      <c r="I172" s="142"/>
    </row>
    <row r="173" spans="1:9" ht="23.25">
      <c r="A173" s="141">
        <v>605001</v>
      </c>
      <c r="B173" s="141">
        <v>167</v>
      </c>
      <c r="C173" s="142" t="s">
        <v>221</v>
      </c>
      <c r="D173" s="141"/>
      <c r="E173" s="142" t="s">
        <v>221</v>
      </c>
      <c r="F173" s="142" t="s">
        <v>11</v>
      </c>
      <c r="G173" s="141" t="s">
        <v>12</v>
      </c>
      <c r="H173" s="141"/>
      <c r="I173" s="142"/>
    </row>
    <row r="174" spans="1:9" ht="23.25">
      <c r="A174" s="141">
        <v>606001</v>
      </c>
      <c r="B174" s="141">
        <v>168</v>
      </c>
      <c r="C174" s="142" t="s">
        <v>222</v>
      </c>
      <c r="D174" s="141"/>
      <c r="E174" s="142" t="s">
        <v>222</v>
      </c>
      <c r="F174" s="142" t="s">
        <v>11</v>
      </c>
      <c r="G174" s="141" t="s">
        <v>12</v>
      </c>
      <c r="H174" s="141"/>
      <c r="I174" s="142"/>
    </row>
    <row r="175" spans="1:9" ht="23.25">
      <c r="A175" s="141">
        <v>607001</v>
      </c>
      <c r="B175" s="141">
        <v>169</v>
      </c>
      <c r="C175" s="142" t="s">
        <v>223</v>
      </c>
      <c r="D175" s="141"/>
      <c r="E175" s="142" t="s">
        <v>223</v>
      </c>
      <c r="F175" s="142" t="s">
        <v>11</v>
      </c>
      <c r="G175" s="141" t="s">
        <v>12</v>
      </c>
      <c r="H175" s="141"/>
      <c r="I175" s="142"/>
    </row>
    <row r="176" spans="1:9" ht="23.25">
      <c r="A176" s="141">
        <v>608001</v>
      </c>
      <c r="B176" s="141">
        <v>170</v>
      </c>
      <c r="C176" s="142" t="s">
        <v>224</v>
      </c>
      <c r="D176" s="141"/>
      <c r="E176" s="142" t="s">
        <v>224</v>
      </c>
      <c r="F176" s="142" t="s">
        <v>11</v>
      </c>
      <c r="G176" s="141" t="s">
        <v>12</v>
      </c>
      <c r="H176" s="141"/>
      <c r="I176" s="142"/>
    </row>
    <row r="177" spans="1:9" ht="23.25">
      <c r="A177" s="141">
        <v>609001</v>
      </c>
      <c r="B177" s="141">
        <v>171</v>
      </c>
      <c r="C177" s="142" t="s">
        <v>225</v>
      </c>
      <c r="D177" s="141"/>
      <c r="E177" s="142" t="s">
        <v>225</v>
      </c>
      <c r="F177" s="142" t="s">
        <v>11</v>
      </c>
      <c r="G177" s="141" t="s">
        <v>12</v>
      </c>
      <c r="H177" s="141"/>
      <c r="I177" s="142"/>
    </row>
    <row r="178" spans="1:9" ht="23.25">
      <c r="A178" s="141">
        <v>610001</v>
      </c>
      <c r="B178" s="141">
        <v>172</v>
      </c>
      <c r="C178" s="142" t="s">
        <v>226</v>
      </c>
      <c r="D178" s="141"/>
      <c r="E178" s="142" t="s">
        <v>226</v>
      </c>
      <c r="F178" s="142" t="s">
        <v>11</v>
      </c>
      <c r="G178" s="141" t="s">
        <v>12</v>
      </c>
      <c r="H178" s="141"/>
      <c r="I178" s="142"/>
    </row>
    <row r="179" spans="1:9" ht="23.25">
      <c r="A179" s="141">
        <v>611001</v>
      </c>
      <c r="B179" s="141">
        <v>173</v>
      </c>
      <c r="C179" s="142" t="s">
        <v>227</v>
      </c>
      <c r="D179" s="141"/>
      <c r="E179" s="142" t="s">
        <v>227</v>
      </c>
      <c r="F179" s="142" t="s">
        <v>11</v>
      </c>
      <c r="G179" s="141" t="s">
        <v>12</v>
      </c>
      <c r="H179" s="141"/>
      <c r="I179" s="142"/>
    </row>
    <row r="180" spans="1:9" ht="23.25">
      <c r="A180" s="141">
        <v>612001</v>
      </c>
      <c r="B180" s="141">
        <v>174</v>
      </c>
      <c r="C180" s="142" t="s">
        <v>228</v>
      </c>
      <c r="D180" s="141"/>
      <c r="E180" s="142" t="s">
        <v>228</v>
      </c>
      <c r="F180" s="142" t="s">
        <v>11</v>
      </c>
      <c r="G180" s="141" t="s">
        <v>12</v>
      </c>
      <c r="H180" s="141"/>
      <c r="I180" s="142"/>
    </row>
    <row r="181" spans="1:9" ht="23.25">
      <c r="A181" s="141">
        <v>613001</v>
      </c>
      <c r="B181" s="141">
        <v>175</v>
      </c>
      <c r="C181" s="142" t="s">
        <v>229</v>
      </c>
      <c r="D181" s="141"/>
      <c r="E181" s="142" t="s">
        <v>229</v>
      </c>
      <c r="F181" s="142" t="s">
        <v>11</v>
      </c>
      <c r="G181" s="141" t="s">
        <v>12</v>
      </c>
      <c r="H181" s="141"/>
      <c r="I181" s="142"/>
    </row>
    <row r="182" spans="1:9" ht="23.25">
      <c r="A182" s="141">
        <v>614001</v>
      </c>
      <c r="B182" s="141">
        <v>176</v>
      </c>
      <c r="C182" s="142" t="s">
        <v>230</v>
      </c>
      <c r="D182" s="141"/>
      <c r="E182" s="142" t="s">
        <v>230</v>
      </c>
      <c r="F182" s="142" t="s">
        <v>11</v>
      </c>
      <c r="G182" s="141" t="s">
        <v>12</v>
      </c>
      <c r="H182" s="141"/>
      <c r="I182" s="142"/>
    </row>
    <row r="183" spans="1:9" ht="23.25">
      <c r="A183" s="141">
        <v>615001</v>
      </c>
      <c r="B183" s="141">
        <v>177</v>
      </c>
      <c r="C183" s="142" t="s">
        <v>231</v>
      </c>
      <c r="D183" s="141"/>
      <c r="E183" s="142" t="s">
        <v>231</v>
      </c>
      <c r="F183" s="142" t="s">
        <v>11</v>
      </c>
      <c r="G183" s="141" t="s">
        <v>12</v>
      </c>
      <c r="H183" s="141"/>
      <c r="I183" s="142"/>
    </row>
    <row r="184" spans="1:9" ht="23.25">
      <c r="A184" s="141">
        <v>616001</v>
      </c>
      <c r="B184" s="141">
        <v>178</v>
      </c>
      <c r="C184" s="142" t="s">
        <v>232</v>
      </c>
      <c r="D184" s="141"/>
      <c r="E184" s="142" t="s">
        <v>232</v>
      </c>
      <c r="F184" s="142" t="s">
        <v>11</v>
      </c>
      <c r="G184" s="141" t="s">
        <v>12</v>
      </c>
      <c r="H184" s="141"/>
      <c r="I184" s="142"/>
    </row>
    <row r="185" spans="1:9" ht="23.25">
      <c r="A185" s="141">
        <v>617001</v>
      </c>
      <c r="B185" s="141">
        <v>179</v>
      </c>
      <c r="C185" s="142" t="s">
        <v>233</v>
      </c>
      <c r="D185" s="141"/>
      <c r="E185" s="142" t="s">
        <v>233</v>
      </c>
      <c r="F185" s="142" t="s">
        <v>11</v>
      </c>
      <c r="G185" s="141" t="s">
        <v>12</v>
      </c>
      <c r="H185" s="141"/>
      <c r="I185" s="142"/>
    </row>
    <row r="186" spans="1:9" ht="23.25">
      <c r="A186" s="141">
        <v>618001</v>
      </c>
      <c r="B186" s="141">
        <v>180</v>
      </c>
      <c r="C186" s="142" t="s">
        <v>234</v>
      </c>
      <c r="D186" s="141"/>
      <c r="E186" s="142" t="s">
        <v>234</v>
      </c>
      <c r="F186" s="142" t="s">
        <v>11</v>
      </c>
      <c r="G186" s="141" t="s">
        <v>12</v>
      </c>
      <c r="H186" s="141"/>
      <c r="I186" s="142"/>
    </row>
    <row r="187" spans="1:9" ht="23.25">
      <c r="A187" s="141">
        <v>619001</v>
      </c>
      <c r="B187" s="141">
        <v>181</v>
      </c>
      <c r="C187" s="142" t="s">
        <v>235</v>
      </c>
      <c r="D187" s="141"/>
      <c r="E187" s="142" t="s">
        <v>235</v>
      </c>
      <c r="F187" s="142" t="s">
        <v>11</v>
      </c>
      <c r="G187" s="141" t="s">
        <v>12</v>
      </c>
      <c r="H187" s="141"/>
      <c r="I187" s="142"/>
    </row>
    <row r="188" spans="1:9" ht="23.25">
      <c r="A188" s="141">
        <v>620001</v>
      </c>
      <c r="B188" s="141">
        <v>182</v>
      </c>
      <c r="C188" s="142" t="s">
        <v>236</v>
      </c>
      <c r="D188" s="141"/>
      <c r="E188" s="142" t="s">
        <v>236</v>
      </c>
      <c r="F188" s="142" t="s">
        <v>11</v>
      </c>
      <c r="G188" s="141" t="s">
        <v>12</v>
      </c>
      <c r="H188" s="141"/>
      <c r="I188" s="142"/>
    </row>
    <row r="189" spans="1:9" ht="23.25">
      <c r="A189" s="141">
        <v>621001</v>
      </c>
      <c r="B189" s="141">
        <v>183</v>
      </c>
      <c r="C189" s="142" t="s">
        <v>237</v>
      </c>
      <c r="D189" s="141"/>
      <c r="E189" s="142" t="s">
        <v>237</v>
      </c>
      <c r="F189" s="142" t="s">
        <v>11</v>
      </c>
      <c r="G189" s="141" t="s">
        <v>12</v>
      </c>
      <c r="H189" s="141"/>
      <c r="I189" s="142"/>
    </row>
    <row r="190" spans="1:9" ht="23.25">
      <c r="A190" s="141">
        <v>622001</v>
      </c>
      <c r="B190" s="141">
        <v>184</v>
      </c>
      <c r="C190" s="142" t="s">
        <v>238</v>
      </c>
      <c r="D190" s="141"/>
      <c r="E190" s="142" t="s">
        <v>238</v>
      </c>
      <c r="F190" s="142" t="s">
        <v>11</v>
      </c>
      <c r="G190" s="141" t="s">
        <v>12</v>
      </c>
      <c r="H190" s="141"/>
      <c r="I190" s="142"/>
    </row>
    <row r="191" spans="1:9" ht="23.25">
      <c r="A191" s="141">
        <v>623001</v>
      </c>
      <c r="B191" s="141">
        <v>185</v>
      </c>
      <c r="C191" s="142" t="s">
        <v>239</v>
      </c>
      <c r="D191" s="141"/>
      <c r="E191" s="142" t="s">
        <v>239</v>
      </c>
      <c r="F191" s="142" t="s">
        <v>11</v>
      </c>
      <c r="G191" s="141" t="s">
        <v>12</v>
      </c>
      <c r="H191" s="141"/>
      <c r="I191" s="142"/>
    </row>
    <row r="192" spans="1:9" ht="23.25">
      <c r="A192" s="141">
        <v>624001</v>
      </c>
      <c r="B192" s="141">
        <v>186</v>
      </c>
      <c r="C192" s="142" t="s">
        <v>240</v>
      </c>
      <c r="D192" s="141"/>
      <c r="E192" s="142" t="s">
        <v>240</v>
      </c>
      <c r="F192" s="142" t="s">
        <v>11</v>
      </c>
      <c r="G192" s="141" t="s">
        <v>12</v>
      </c>
      <c r="H192" s="141"/>
      <c r="I192" s="142"/>
    </row>
    <row r="193" spans="1:9" ht="23.25">
      <c r="A193" s="141">
        <v>625001</v>
      </c>
      <c r="B193" s="141">
        <v>187</v>
      </c>
      <c r="C193" s="142" t="s">
        <v>241</v>
      </c>
      <c r="D193" s="141"/>
      <c r="E193" s="142" t="s">
        <v>241</v>
      </c>
      <c r="F193" s="142" t="s">
        <v>11</v>
      </c>
      <c r="G193" s="141" t="s">
        <v>12</v>
      </c>
      <c r="H193" s="141"/>
      <c r="I193" s="142"/>
    </row>
    <row r="194" spans="1:9" ht="23.25">
      <c r="A194" s="141">
        <v>626001</v>
      </c>
      <c r="B194" s="141">
        <v>188</v>
      </c>
      <c r="C194" s="142" t="s">
        <v>242</v>
      </c>
      <c r="D194" s="141"/>
      <c r="E194" s="142" t="s">
        <v>242</v>
      </c>
      <c r="F194" s="142" t="s">
        <v>11</v>
      </c>
      <c r="G194" s="141" t="s">
        <v>12</v>
      </c>
      <c r="H194" s="141"/>
      <c r="I194" s="142"/>
    </row>
    <row r="195" spans="1:9" ht="23.25">
      <c r="A195" s="141">
        <v>627001</v>
      </c>
      <c r="B195" s="141">
        <v>189</v>
      </c>
      <c r="C195" s="142" t="s">
        <v>243</v>
      </c>
      <c r="D195" s="141"/>
      <c r="E195" s="142" t="s">
        <v>243</v>
      </c>
      <c r="F195" s="142" t="s">
        <v>11</v>
      </c>
      <c r="G195" s="141" t="s">
        <v>12</v>
      </c>
      <c r="H195" s="141"/>
      <c r="I195" s="142"/>
    </row>
    <row r="196" spans="1:9" ht="23.25">
      <c r="A196" s="141">
        <v>628001</v>
      </c>
      <c r="B196" s="141">
        <v>190</v>
      </c>
      <c r="C196" s="142" t="s">
        <v>244</v>
      </c>
      <c r="D196" s="141"/>
      <c r="E196" s="142" t="s">
        <v>244</v>
      </c>
      <c r="F196" s="142" t="s">
        <v>11</v>
      </c>
      <c r="G196" s="141" t="s">
        <v>12</v>
      </c>
      <c r="H196" s="141"/>
      <c r="I196" s="142"/>
    </row>
    <row r="197" spans="1:9" ht="23.25">
      <c r="A197" s="141">
        <v>629001</v>
      </c>
      <c r="B197" s="141">
        <v>191</v>
      </c>
      <c r="C197" s="142" t="s">
        <v>245</v>
      </c>
      <c r="D197" s="141"/>
      <c r="E197" s="142" t="s">
        <v>245</v>
      </c>
      <c r="F197" s="142" t="s">
        <v>11</v>
      </c>
      <c r="G197" s="141" t="s">
        <v>12</v>
      </c>
      <c r="H197" s="141"/>
      <c r="I197" s="142"/>
    </row>
    <row r="198" spans="1:9" ht="23.25">
      <c r="A198" s="141">
        <v>630001</v>
      </c>
      <c r="B198" s="141">
        <v>192</v>
      </c>
      <c r="C198" s="142" t="s">
        <v>246</v>
      </c>
      <c r="D198" s="141"/>
      <c r="E198" s="142" t="s">
        <v>246</v>
      </c>
      <c r="F198" s="142" t="s">
        <v>11</v>
      </c>
      <c r="G198" s="141" t="s">
        <v>12</v>
      </c>
      <c r="H198" s="141"/>
      <c r="I198" s="142"/>
    </row>
    <row r="199" spans="1:9" ht="23.25">
      <c r="A199" s="141">
        <v>631001</v>
      </c>
      <c r="B199" s="141">
        <v>193</v>
      </c>
      <c r="C199" s="142" t="s">
        <v>247</v>
      </c>
      <c r="D199" s="141"/>
      <c r="E199" s="142" t="s">
        <v>247</v>
      </c>
      <c r="F199" s="142" t="s">
        <v>11</v>
      </c>
      <c r="G199" s="141" t="s">
        <v>12</v>
      </c>
      <c r="H199" s="141"/>
      <c r="I199" s="142"/>
    </row>
    <row r="200" spans="1:9" ht="23.25">
      <c r="A200" s="141">
        <v>632001</v>
      </c>
      <c r="B200" s="141">
        <v>194</v>
      </c>
      <c r="C200" s="142" t="s">
        <v>248</v>
      </c>
      <c r="D200" s="141"/>
      <c r="E200" s="142" t="s">
        <v>248</v>
      </c>
      <c r="F200" s="142" t="s">
        <v>11</v>
      </c>
      <c r="G200" s="141" t="s">
        <v>12</v>
      </c>
      <c r="H200" s="141"/>
      <c r="I200" s="142"/>
    </row>
    <row r="201" spans="1:9" ht="23.25">
      <c r="A201" s="141">
        <v>633001</v>
      </c>
      <c r="B201" s="141">
        <v>195</v>
      </c>
      <c r="C201" s="142" t="s">
        <v>249</v>
      </c>
      <c r="D201" s="141"/>
      <c r="E201" s="142" t="s">
        <v>249</v>
      </c>
      <c r="F201" s="142" t="s">
        <v>11</v>
      </c>
      <c r="G201" s="141" t="s">
        <v>12</v>
      </c>
      <c r="H201" s="141"/>
      <c r="I201" s="142"/>
    </row>
    <row r="202" spans="1:9" ht="23.25">
      <c r="A202" s="141">
        <v>634001</v>
      </c>
      <c r="B202" s="141">
        <v>196</v>
      </c>
      <c r="C202" s="142" t="s">
        <v>250</v>
      </c>
      <c r="D202" s="141"/>
      <c r="E202" s="142" t="s">
        <v>250</v>
      </c>
      <c r="F202" s="142" t="s">
        <v>11</v>
      </c>
      <c r="G202" s="141" t="s">
        <v>12</v>
      </c>
      <c r="H202" s="141"/>
      <c r="I202" s="142"/>
    </row>
    <row r="203" spans="1:9" ht="23.25">
      <c r="A203" s="141">
        <v>635001</v>
      </c>
      <c r="B203" s="141">
        <v>197</v>
      </c>
      <c r="C203" s="142" t="s">
        <v>251</v>
      </c>
      <c r="D203" s="141"/>
      <c r="E203" s="142" t="s">
        <v>251</v>
      </c>
      <c r="F203" s="142" t="s">
        <v>11</v>
      </c>
      <c r="G203" s="141" t="s">
        <v>12</v>
      </c>
      <c r="H203" s="141"/>
      <c r="I203" s="142"/>
    </row>
    <row r="204" spans="1:9" ht="23.25">
      <c r="A204" s="141">
        <v>636001</v>
      </c>
      <c r="B204" s="141">
        <v>198</v>
      </c>
      <c r="C204" s="142" t="s">
        <v>252</v>
      </c>
      <c r="D204" s="141"/>
      <c r="E204" s="142" t="s">
        <v>252</v>
      </c>
      <c r="F204" s="142" t="s">
        <v>11</v>
      </c>
      <c r="G204" s="141" t="s">
        <v>12</v>
      </c>
      <c r="H204" s="141"/>
      <c r="I204" s="142"/>
    </row>
    <row r="205" spans="1:9" ht="23.25">
      <c r="A205" s="141">
        <v>637001</v>
      </c>
      <c r="B205" s="141">
        <v>199</v>
      </c>
      <c r="C205" s="142" t="s">
        <v>253</v>
      </c>
      <c r="D205" s="141"/>
      <c r="E205" s="142" t="s">
        <v>253</v>
      </c>
      <c r="F205" s="142" t="s">
        <v>11</v>
      </c>
      <c r="G205" s="141" t="s">
        <v>12</v>
      </c>
      <c r="H205" s="141"/>
      <c r="I205" s="142"/>
    </row>
    <row r="206" spans="1:9" ht="23.25">
      <c r="A206" s="141">
        <v>638001</v>
      </c>
      <c r="B206" s="141">
        <v>200</v>
      </c>
      <c r="C206" s="142" t="s">
        <v>254</v>
      </c>
      <c r="D206" s="141"/>
      <c r="E206" s="142" t="s">
        <v>254</v>
      </c>
      <c r="F206" s="142" t="s">
        <v>11</v>
      </c>
      <c r="G206" s="141" t="s">
        <v>12</v>
      </c>
      <c r="H206" s="141"/>
      <c r="I206" s="142"/>
    </row>
    <row r="207" spans="1:9" ht="23.25">
      <c r="A207" s="141">
        <v>641001</v>
      </c>
      <c r="B207" s="141">
        <v>201</v>
      </c>
      <c r="C207" s="142" t="s">
        <v>255</v>
      </c>
      <c r="D207" s="141"/>
      <c r="E207" s="142" t="s">
        <v>255</v>
      </c>
      <c r="F207" s="142" t="s">
        <v>11</v>
      </c>
      <c r="G207" s="141" t="s">
        <v>12</v>
      </c>
      <c r="H207" s="141"/>
      <c r="I207" s="142"/>
    </row>
    <row r="208" spans="1:9" ht="23.25">
      <c r="A208" s="141">
        <v>642001</v>
      </c>
      <c r="B208" s="141">
        <v>202</v>
      </c>
      <c r="C208" s="142" t="s">
        <v>256</v>
      </c>
      <c r="D208" s="141"/>
      <c r="E208" s="142" t="s">
        <v>256</v>
      </c>
      <c r="F208" s="142" t="s">
        <v>11</v>
      </c>
      <c r="G208" s="141" t="s">
        <v>12</v>
      </c>
      <c r="H208" s="141"/>
      <c r="I208" s="142"/>
    </row>
    <row r="209" spans="1:9" ht="23.25">
      <c r="A209" s="141">
        <v>643001</v>
      </c>
      <c r="B209" s="141">
        <v>203</v>
      </c>
      <c r="C209" s="142" t="s">
        <v>257</v>
      </c>
      <c r="D209" s="141"/>
      <c r="E209" s="142" t="s">
        <v>257</v>
      </c>
      <c r="F209" s="142" t="s">
        <v>11</v>
      </c>
      <c r="G209" s="141" t="s">
        <v>12</v>
      </c>
      <c r="H209" s="141"/>
      <c r="I209" s="142"/>
    </row>
    <row r="210" spans="1:9" ht="23.25">
      <c r="A210" s="141">
        <v>644001</v>
      </c>
      <c r="B210" s="141">
        <v>204</v>
      </c>
      <c r="C210" s="142" t="s">
        <v>258</v>
      </c>
      <c r="D210" s="141"/>
      <c r="E210" s="142" t="s">
        <v>258</v>
      </c>
      <c r="F210" s="142" t="s">
        <v>11</v>
      </c>
      <c r="G210" s="141" t="s">
        <v>12</v>
      </c>
      <c r="H210" s="141"/>
      <c r="I210" s="142"/>
    </row>
    <row r="211" spans="1:9" ht="23.25">
      <c r="A211" s="141">
        <v>645001</v>
      </c>
      <c r="B211" s="141">
        <v>205</v>
      </c>
      <c r="C211" s="142" t="s">
        <v>259</v>
      </c>
      <c r="D211" s="141"/>
      <c r="E211" s="142" t="s">
        <v>259</v>
      </c>
      <c r="F211" s="142" t="s">
        <v>11</v>
      </c>
      <c r="G211" s="141" t="s">
        <v>12</v>
      </c>
      <c r="H211" s="141"/>
      <c r="I211" s="142"/>
    </row>
    <row r="212" spans="1:9" ht="23.25">
      <c r="A212" s="141">
        <v>646001</v>
      </c>
      <c r="B212" s="141">
        <v>206</v>
      </c>
      <c r="C212" s="142" t="s">
        <v>260</v>
      </c>
      <c r="D212" s="141"/>
      <c r="E212" s="142" t="s">
        <v>260</v>
      </c>
      <c r="F212" s="142" t="s">
        <v>11</v>
      </c>
      <c r="G212" s="141" t="s">
        <v>12</v>
      </c>
      <c r="H212" s="141"/>
      <c r="I212" s="142"/>
    </row>
    <row r="213" spans="1:9" ht="23.25">
      <c r="A213" s="141">
        <v>647001</v>
      </c>
      <c r="B213" s="141">
        <v>207</v>
      </c>
      <c r="C213" s="142" t="s">
        <v>261</v>
      </c>
      <c r="D213" s="141"/>
      <c r="E213" s="142" t="s">
        <v>261</v>
      </c>
      <c r="F213" s="142" t="s">
        <v>11</v>
      </c>
      <c r="G213" s="141" t="s">
        <v>12</v>
      </c>
      <c r="H213" s="141"/>
      <c r="I213" s="142"/>
    </row>
    <row r="214" spans="1:9" ht="23.25">
      <c r="A214" s="141">
        <v>648001</v>
      </c>
      <c r="B214" s="141">
        <v>208</v>
      </c>
      <c r="C214" s="142" t="s">
        <v>262</v>
      </c>
      <c r="D214" s="141"/>
      <c r="E214" s="142" t="s">
        <v>262</v>
      </c>
      <c r="F214" s="142" t="s">
        <v>11</v>
      </c>
      <c r="G214" s="141" t="s">
        <v>12</v>
      </c>
      <c r="H214" s="141"/>
      <c r="I214" s="142"/>
    </row>
    <row r="215" spans="1:9" ht="23.25">
      <c r="A215" s="141">
        <v>649001</v>
      </c>
      <c r="B215" s="141">
        <v>209</v>
      </c>
      <c r="C215" s="142" t="s">
        <v>263</v>
      </c>
      <c r="D215" s="141"/>
      <c r="E215" s="142" t="s">
        <v>263</v>
      </c>
      <c r="F215" s="142" t="s">
        <v>11</v>
      </c>
      <c r="G215" s="141" t="s">
        <v>12</v>
      </c>
      <c r="H215" s="141"/>
      <c r="I215" s="142"/>
    </row>
    <row r="216" spans="1:9" ht="23.25">
      <c r="A216" s="141">
        <v>650001</v>
      </c>
      <c r="B216" s="141">
        <v>210</v>
      </c>
      <c r="C216" s="142" t="s">
        <v>264</v>
      </c>
      <c r="D216" s="141"/>
      <c r="E216" s="142" t="s">
        <v>264</v>
      </c>
      <c r="F216" s="142" t="s">
        <v>11</v>
      </c>
      <c r="G216" s="141" t="s">
        <v>12</v>
      </c>
      <c r="H216" s="141"/>
      <c r="I216" s="142"/>
    </row>
    <row r="217" spans="1:9" ht="23.25">
      <c r="A217" s="141">
        <v>651001</v>
      </c>
      <c r="B217" s="141">
        <v>211</v>
      </c>
      <c r="C217" s="142" t="s">
        <v>265</v>
      </c>
      <c r="D217" s="141"/>
      <c r="E217" s="142" t="s">
        <v>265</v>
      </c>
      <c r="F217" s="142" t="s">
        <v>11</v>
      </c>
      <c r="G217" s="141" t="s">
        <v>12</v>
      </c>
      <c r="H217" s="141"/>
      <c r="I217" s="142"/>
    </row>
    <row r="218" spans="1:9" ht="23.25">
      <c r="A218" s="141">
        <v>652001</v>
      </c>
      <c r="B218" s="141">
        <v>212</v>
      </c>
      <c r="C218" s="142" t="s">
        <v>266</v>
      </c>
      <c r="D218" s="141"/>
      <c r="E218" s="142" t="s">
        <v>266</v>
      </c>
      <c r="F218" s="142" t="s">
        <v>11</v>
      </c>
      <c r="G218" s="141" t="s">
        <v>12</v>
      </c>
      <c r="H218" s="141"/>
      <c r="I218" s="142"/>
    </row>
    <row r="219" spans="1:9" ht="23.25">
      <c r="A219" s="141">
        <v>653001</v>
      </c>
      <c r="B219" s="141">
        <v>213</v>
      </c>
      <c r="C219" s="142" t="s">
        <v>267</v>
      </c>
      <c r="D219" s="141"/>
      <c r="E219" s="142" t="s">
        <v>267</v>
      </c>
      <c r="F219" s="142" t="s">
        <v>11</v>
      </c>
      <c r="G219" s="141" t="s">
        <v>12</v>
      </c>
      <c r="H219" s="141"/>
      <c r="I219" s="142"/>
    </row>
    <row r="220" spans="1:9" ht="23.25">
      <c r="A220" s="141">
        <v>654001</v>
      </c>
      <c r="B220" s="141">
        <v>214</v>
      </c>
      <c r="C220" s="142" t="s">
        <v>268</v>
      </c>
      <c r="D220" s="141"/>
      <c r="E220" s="142" t="s">
        <v>268</v>
      </c>
      <c r="F220" s="142" t="s">
        <v>11</v>
      </c>
      <c r="G220" s="141" t="s">
        <v>12</v>
      </c>
      <c r="H220" s="141"/>
      <c r="I220" s="142"/>
    </row>
    <row r="221" spans="1:9" ht="23.25">
      <c r="A221" s="141">
        <v>655001</v>
      </c>
      <c r="B221" s="141">
        <v>215</v>
      </c>
      <c r="C221" s="142" t="s">
        <v>269</v>
      </c>
      <c r="D221" s="141"/>
      <c r="E221" s="142" t="s">
        <v>269</v>
      </c>
      <c r="F221" s="142" t="s">
        <v>11</v>
      </c>
      <c r="G221" s="141" t="s">
        <v>12</v>
      </c>
      <c r="H221" s="141"/>
      <c r="I221" s="142"/>
    </row>
    <row r="222" spans="1:9" ht="23.25">
      <c r="A222" s="141">
        <v>656001</v>
      </c>
      <c r="B222" s="141">
        <v>216</v>
      </c>
      <c r="C222" s="142" t="s">
        <v>270</v>
      </c>
      <c r="D222" s="141"/>
      <c r="E222" s="142" t="s">
        <v>270</v>
      </c>
      <c r="F222" s="142" t="s">
        <v>11</v>
      </c>
      <c r="G222" s="141" t="s">
        <v>12</v>
      </c>
      <c r="H222" s="141"/>
      <c r="I222" s="142"/>
    </row>
    <row r="223" spans="1:9" ht="23.25">
      <c r="A223" s="141">
        <v>657001</v>
      </c>
      <c r="B223" s="141">
        <v>217</v>
      </c>
      <c r="C223" s="142" t="s">
        <v>271</v>
      </c>
      <c r="D223" s="141"/>
      <c r="E223" s="142" t="s">
        <v>271</v>
      </c>
      <c r="F223" s="142" t="s">
        <v>11</v>
      </c>
      <c r="G223" s="141" t="s">
        <v>12</v>
      </c>
      <c r="H223" s="141"/>
      <c r="I223" s="142"/>
    </row>
    <row r="224" spans="1:9" ht="23.25">
      <c r="A224" s="141">
        <v>658001</v>
      </c>
      <c r="B224" s="141">
        <v>218</v>
      </c>
      <c r="C224" s="142" t="s">
        <v>272</v>
      </c>
      <c r="D224" s="141"/>
      <c r="E224" s="142" t="s">
        <v>272</v>
      </c>
      <c r="F224" s="142" t="s">
        <v>11</v>
      </c>
      <c r="G224" s="141" t="s">
        <v>12</v>
      </c>
      <c r="H224" s="141"/>
      <c r="I224" s="142"/>
    </row>
    <row r="225" spans="1:9" ht="23.25">
      <c r="A225" s="141">
        <v>659001</v>
      </c>
      <c r="B225" s="141">
        <v>219</v>
      </c>
      <c r="C225" s="142" t="s">
        <v>273</v>
      </c>
      <c r="D225" s="141"/>
      <c r="E225" s="142" t="s">
        <v>273</v>
      </c>
      <c r="F225" s="142" t="s">
        <v>11</v>
      </c>
      <c r="G225" s="141" t="s">
        <v>12</v>
      </c>
      <c r="H225" s="141"/>
      <c r="I225" s="142"/>
    </row>
    <row r="226" spans="1:9" ht="23.25">
      <c r="A226" s="141">
        <v>660001</v>
      </c>
      <c r="B226" s="141">
        <v>220</v>
      </c>
      <c r="C226" s="142" t="s">
        <v>274</v>
      </c>
      <c r="D226" s="141"/>
      <c r="E226" s="142" t="s">
        <v>274</v>
      </c>
      <c r="F226" s="142" t="s">
        <v>11</v>
      </c>
      <c r="G226" s="141" t="s">
        <v>12</v>
      </c>
      <c r="H226" s="141"/>
      <c r="I226" s="142"/>
    </row>
    <row r="227" spans="1:9" ht="23.25">
      <c r="A227" s="141">
        <v>661001</v>
      </c>
      <c r="B227" s="141">
        <v>221</v>
      </c>
      <c r="C227" s="142" t="s">
        <v>275</v>
      </c>
      <c r="D227" s="141"/>
      <c r="E227" s="142" t="s">
        <v>275</v>
      </c>
      <c r="F227" s="142" t="s">
        <v>11</v>
      </c>
      <c r="G227" s="141" t="s">
        <v>12</v>
      </c>
      <c r="H227" s="141"/>
      <c r="I227" s="142"/>
    </row>
    <row r="228" spans="1:9" ht="23.25">
      <c r="A228" s="141">
        <v>662001</v>
      </c>
      <c r="B228" s="141">
        <v>222</v>
      </c>
      <c r="C228" s="142" t="s">
        <v>276</v>
      </c>
      <c r="D228" s="141"/>
      <c r="E228" s="142" t="s">
        <v>276</v>
      </c>
      <c r="F228" s="142" t="s">
        <v>11</v>
      </c>
      <c r="G228" s="141" t="s">
        <v>12</v>
      </c>
      <c r="H228" s="141"/>
      <c r="I228" s="142"/>
    </row>
    <row r="229" spans="1:9" ht="23.25">
      <c r="A229" s="141">
        <v>663001</v>
      </c>
      <c r="B229" s="141">
        <v>223</v>
      </c>
      <c r="C229" s="142" t="s">
        <v>277</v>
      </c>
      <c r="D229" s="141"/>
      <c r="E229" s="142" t="s">
        <v>277</v>
      </c>
      <c r="F229" s="142" t="s">
        <v>11</v>
      </c>
      <c r="G229" s="141" t="s">
        <v>12</v>
      </c>
      <c r="H229" s="141"/>
      <c r="I229" s="142"/>
    </row>
    <row r="230" spans="1:9" ht="23.25">
      <c r="A230" s="141">
        <v>664001</v>
      </c>
      <c r="B230" s="141">
        <v>224</v>
      </c>
      <c r="C230" s="142" t="s">
        <v>278</v>
      </c>
      <c r="D230" s="141"/>
      <c r="E230" s="142" t="s">
        <v>278</v>
      </c>
      <c r="F230" s="142" t="s">
        <v>11</v>
      </c>
      <c r="G230" s="141" t="s">
        <v>12</v>
      </c>
      <c r="H230" s="141"/>
      <c r="I230" s="142"/>
    </row>
    <row r="231" spans="1:9" ht="23.25">
      <c r="A231" s="141">
        <v>665001</v>
      </c>
      <c r="B231" s="141">
        <v>225</v>
      </c>
      <c r="C231" s="142" t="s">
        <v>279</v>
      </c>
      <c r="D231" s="141"/>
      <c r="E231" s="142" t="s">
        <v>279</v>
      </c>
      <c r="F231" s="142" t="s">
        <v>11</v>
      </c>
      <c r="G231" s="141" t="s">
        <v>12</v>
      </c>
      <c r="H231" s="141"/>
      <c r="I231" s="142"/>
    </row>
    <row r="232" spans="1:9" ht="23.25">
      <c r="A232" s="141">
        <v>666001</v>
      </c>
      <c r="B232" s="141">
        <v>226</v>
      </c>
      <c r="C232" s="142" t="s">
        <v>280</v>
      </c>
      <c r="D232" s="141"/>
      <c r="E232" s="142" t="s">
        <v>280</v>
      </c>
      <c r="F232" s="142" t="s">
        <v>11</v>
      </c>
      <c r="G232" s="141" t="s">
        <v>12</v>
      </c>
      <c r="H232" s="141"/>
      <c r="I232" s="142"/>
    </row>
    <row r="233" spans="1:9" ht="23.25">
      <c r="A233" s="141">
        <v>667001</v>
      </c>
      <c r="B233" s="141">
        <v>227</v>
      </c>
      <c r="C233" s="142" t="s">
        <v>281</v>
      </c>
      <c r="D233" s="141"/>
      <c r="E233" s="142" t="s">
        <v>281</v>
      </c>
      <c r="F233" s="142" t="s">
        <v>11</v>
      </c>
      <c r="G233" s="141" t="s">
        <v>12</v>
      </c>
      <c r="H233" s="141"/>
      <c r="I233" s="142"/>
    </row>
    <row r="234" spans="1:9" ht="23.25">
      <c r="A234" s="141">
        <v>668001</v>
      </c>
      <c r="B234" s="141">
        <v>228</v>
      </c>
      <c r="C234" s="142" t="s">
        <v>282</v>
      </c>
      <c r="D234" s="141"/>
      <c r="E234" s="142" t="s">
        <v>282</v>
      </c>
      <c r="F234" s="142" t="s">
        <v>11</v>
      </c>
      <c r="G234" s="141" t="s">
        <v>12</v>
      </c>
      <c r="H234" s="141"/>
      <c r="I234" s="142"/>
    </row>
    <row r="235" spans="1:9" ht="23.25">
      <c r="A235" s="141">
        <v>669001</v>
      </c>
      <c r="B235" s="141">
        <v>229</v>
      </c>
      <c r="C235" s="142" t="s">
        <v>283</v>
      </c>
      <c r="D235" s="141"/>
      <c r="E235" s="142" t="s">
        <v>283</v>
      </c>
      <c r="F235" s="142" t="s">
        <v>11</v>
      </c>
      <c r="G235" s="141" t="s">
        <v>12</v>
      </c>
      <c r="H235" s="141"/>
      <c r="I235" s="142"/>
    </row>
    <row r="236" spans="1:9" ht="23.25">
      <c r="A236" s="141">
        <v>670001</v>
      </c>
      <c r="B236" s="141">
        <v>230</v>
      </c>
      <c r="C236" s="142" t="s">
        <v>284</v>
      </c>
      <c r="D236" s="141"/>
      <c r="E236" s="142" t="s">
        <v>284</v>
      </c>
      <c r="F236" s="142" t="s">
        <v>11</v>
      </c>
      <c r="G236" s="141" t="s">
        <v>12</v>
      </c>
      <c r="H236" s="141"/>
      <c r="I236" s="142"/>
    </row>
    <row r="237" spans="1:9" ht="23.25">
      <c r="A237" s="141">
        <v>671001</v>
      </c>
      <c r="B237" s="141">
        <v>231</v>
      </c>
      <c r="C237" s="142" t="s">
        <v>285</v>
      </c>
      <c r="D237" s="141"/>
      <c r="E237" s="142" t="s">
        <v>285</v>
      </c>
      <c r="F237" s="142" t="s">
        <v>11</v>
      </c>
      <c r="G237" s="141" t="s">
        <v>12</v>
      </c>
      <c r="H237" s="141"/>
      <c r="I237" s="142"/>
    </row>
    <row r="238" spans="1:9" ht="23.25">
      <c r="A238" s="141">
        <v>672001</v>
      </c>
      <c r="B238" s="141">
        <v>232</v>
      </c>
      <c r="C238" s="142" t="s">
        <v>286</v>
      </c>
      <c r="D238" s="141"/>
      <c r="E238" s="142" t="s">
        <v>286</v>
      </c>
      <c r="F238" s="142" t="s">
        <v>11</v>
      </c>
      <c r="G238" s="141" t="s">
        <v>12</v>
      </c>
      <c r="H238" s="141"/>
      <c r="I238" s="142"/>
    </row>
    <row r="239" spans="1:9" ht="23.25">
      <c r="A239" s="141">
        <v>673001</v>
      </c>
      <c r="B239" s="141">
        <v>233</v>
      </c>
      <c r="C239" s="142" t="s">
        <v>287</v>
      </c>
      <c r="D239" s="141"/>
      <c r="E239" s="142" t="s">
        <v>287</v>
      </c>
      <c r="F239" s="142" t="s">
        <v>11</v>
      </c>
      <c r="G239" s="141" t="s">
        <v>12</v>
      </c>
      <c r="H239" s="141"/>
      <c r="I239" s="142"/>
    </row>
    <row r="240" spans="1:9" ht="23.25">
      <c r="A240" s="141">
        <v>674001</v>
      </c>
      <c r="B240" s="141">
        <v>234</v>
      </c>
      <c r="C240" s="142" t="s">
        <v>288</v>
      </c>
      <c r="D240" s="141"/>
      <c r="E240" s="142" t="s">
        <v>288</v>
      </c>
      <c r="F240" s="142" t="s">
        <v>11</v>
      </c>
      <c r="G240" s="141" t="s">
        <v>12</v>
      </c>
      <c r="H240" s="141"/>
      <c r="I240" s="142"/>
    </row>
    <row r="241" spans="1:9" ht="23.25">
      <c r="A241" s="141">
        <v>675001</v>
      </c>
      <c r="B241" s="141">
        <v>235</v>
      </c>
      <c r="C241" s="142" t="s">
        <v>289</v>
      </c>
      <c r="D241" s="141"/>
      <c r="E241" s="142" t="s">
        <v>289</v>
      </c>
      <c r="F241" s="142" t="s">
        <v>11</v>
      </c>
      <c r="G241" s="141" t="s">
        <v>12</v>
      </c>
      <c r="H241" s="141"/>
      <c r="I241" s="142"/>
    </row>
    <row r="242" spans="1:9" ht="23.25">
      <c r="A242" s="141">
        <v>676001</v>
      </c>
      <c r="B242" s="141">
        <v>236</v>
      </c>
      <c r="C242" s="142" t="s">
        <v>290</v>
      </c>
      <c r="D242" s="141"/>
      <c r="E242" s="142" t="s">
        <v>290</v>
      </c>
      <c r="F242" s="142" t="s">
        <v>11</v>
      </c>
      <c r="G242" s="141" t="s">
        <v>12</v>
      </c>
      <c r="H242" s="141"/>
      <c r="I242" s="142"/>
    </row>
    <row r="243" spans="1:9" ht="23.25">
      <c r="A243" s="141">
        <v>677001</v>
      </c>
      <c r="B243" s="141">
        <v>237</v>
      </c>
      <c r="C243" s="142" t="s">
        <v>291</v>
      </c>
      <c r="D243" s="141"/>
      <c r="E243" s="142" t="s">
        <v>291</v>
      </c>
      <c r="F243" s="142" t="s">
        <v>11</v>
      </c>
      <c r="G243" s="141" t="s">
        <v>12</v>
      </c>
      <c r="H243" s="141"/>
      <c r="I243" s="142"/>
    </row>
    <row r="244" spans="1:9" ht="23.25">
      <c r="A244" s="141">
        <v>678001</v>
      </c>
      <c r="B244" s="141">
        <v>238</v>
      </c>
      <c r="C244" s="142" t="s">
        <v>292</v>
      </c>
      <c r="D244" s="141"/>
      <c r="E244" s="142" t="s">
        <v>292</v>
      </c>
      <c r="F244" s="142" t="s">
        <v>11</v>
      </c>
      <c r="G244" s="141" t="s">
        <v>12</v>
      </c>
      <c r="H244" s="141"/>
      <c r="I244" s="142"/>
    </row>
    <row r="245" spans="1:9" ht="23.25">
      <c r="A245" s="141">
        <v>194001</v>
      </c>
      <c r="B245" s="141">
        <v>239</v>
      </c>
      <c r="C245" s="142" t="s">
        <v>293</v>
      </c>
      <c r="D245" s="141" t="s">
        <v>16</v>
      </c>
      <c r="E245" s="142" t="s">
        <v>294</v>
      </c>
      <c r="F245" s="142" t="s">
        <v>34</v>
      </c>
      <c r="G245" s="141" t="s">
        <v>12</v>
      </c>
      <c r="H245" s="141"/>
      <c r="I245" s="142"/>
    </row>
    <row r="246" spans="1:9" ht="23.25">
      <c r="A246" s="141">
        <v>701001</v>
      </c>
      <c r="B246" s="141">
        <v>240</v>
      </c>
      <c r="C246" s="142" t="s">
        <v>295</v>
      </c>
      <c r="D246" s="141"/>
      <c r="E246" s="142" t="s">
        <v>295</v>
      </c>
      <c r="F246" s="142" t="s">
        <v>296</v>
      </c>
      <c r="G246" s="141" t="s">
        <v>12</v>
      </c>
      <c r="H246" s="141"/>
      <c r="I246" s="142"/>
    </row>
    <row r="247" spans="1:9" ht="23.25">
      <c r="A247" s="141">
        <v>702001</v>
      </c>
      <c r="B247" s="141">
        <v>241</v>
      </c>
      <c r="C247" s="142" t="s">
        <v>297</v>
      </c>
      <c r="D247" s="141"/>
      <c r="E247" s="142" t="s">
        <v>297</v>
      </c>
      <c r="F247" s="142" t="s">
        <v>296</v>
      </c>
      <c r="G247" s="141" t="s">
        <v>12</v>
      </c>
      <c r="H247" s="141"/>
      <c r="I247" s="142"/>
    </row>
    <row r="248" spans="1:9" ht="23.25">
      <c r="A248" s="141">
        <v>703001</v>
      </c>
      <c r="B248" s="141">
        <v>242</v>
      </c>
      <c r="C248" s="142" t="s">
        <v>298</v>
      </c>
      <c r="D248" s="141"/>
      <c r="E248" s="142" t="s">
        <v>298</v>
      </c>
      <c r="F248" s="142" t="s">
        <v>296</v>
      </c>
      <c r="G248" s="141" t="s">
        <v>12</v>
      </c>
      <c r="H248" s="141"/>
      <c r="I248" s="142"/>
    </row>
    <row r="249" spans="1:9" ht="23.25">
      <c r="A249" s="141">
        <v>250062</v>
      </c>
      <c r="B249" s="141">
        <v>243</v>
      </c>
      <c r="C249" s="142" t="s">
        <v>299</v>
      </c>
      <c r="D249" s="141"/>
      <c r="E249" s="142" t="s">
        <v>299</v>
      </c>
      <c r="F249" s="142" t="s">
        <v>20</v>
      </c>
      <c r="G249" s="141" t="s">
        <v>175</v>
      </c>
      <c r="H249" s="141"/>
      <c r="I249" s="142"/>
    </row>
    <row r="250" spans="1:9" ht="23.25">
      <c r="A250" s="141">
        <v>250063</v>
      </c>
      <c r="B250" s="141">
        <v>244</v>
      </c>
      <c r="C250" s="142" t="s">
        <v>300</v>
      </c>
      <c r="D250" s="141"/>
      <c r="E250" s="142" t="s">
        <v>300</v>
      </c>
      <c r="F250" s="142" t="s">
        <v>20</v>
      </c>
      <c r="G250" s="141" t="s">
        <v>175</v>
      </c>
      <c r="H250" s="141"/>
      <c r="I250" s="142"/>
    </row>
    <row r="251" spans="1:9" ht="23.25">
      <c r="A251" s="141">
        <v>429001</v>
      </c>
      <c r="B251" s="141">
        <v>245</v>
      </c>
      <c r="C251" s="142" t="s">
        <v>301</v>
      </c>
      <c r="D251" s="141"/>
      <c r="E251" s="142" t="s">
        <v>301</v>
      </c>
      <c r="F251" s="142" t="s">
        <v>31</v>
      </c>
      <c r="G251" s="141" t="s">
        <v>12</v>
      </c>
      <c r="H251" s="141"/>
      <c r="I251" s="142"/>
    </row>
    <row r="252" spans="1:9" ht="23.25">
      <c r="A252" s="141">
        <v>145001</v>
      </c>
      <c r="B252" s="141">
        <v>246</v>
      </c>
      <c r="C252" s="142" t="s">
        <v>302</v>
      </c>
      <c r="D252" s="141"/>
      <c r="E252" s="142" t="s">
        <v>302</v>
      </c>
      <c r="F252" s="142" t="s">
        <v>11</v>
      </c>
      <c r="G252" s="141" t="s">
        <v>12</v>
      </c>
      <c r="H252" s="141"/>
      <c r="I252" s="142"/>
    </row>
    <row r="253" spans="1:9" ht="23.25">
      <c r="A253" s="141">
        <v>170001</v>
      </c>
      <c r="B253" s="141">
        <v>247</v>
      </c>
      <c r="C253" s="142" t="s">
        <v>303</v>
      </c>
      <c r="D253" s="141"/>
      <c r="E253" s="142" t="s">
        <v>303</v>
      </c>
      <c r="F253" s="142" t="s">
        <v>11</v>
      </c>
      <c r="G253" s="141" t="s">
        <v>12</v>
      </c>
      <c r="H253" s="141"/>
      <c r="I253" s="142"/>
    </row>
    <row r="254" spans="1:9" ht="23.25">
      <c r="A254" s="141">
        <v>171001</v>
      </c>
      <c r="B254" s="141">
        <v>248</v>
      </c>
      <c r="C254" s="142" t="s">
        <v>304</v>
      </c>
      <c r="D254" s="141"/>
      <c r="E254" s="142" t="s">
        <v>304</v>
      </c>
      <c r="F254" s="142" t="s">
        <v>11</v>
      </c>
      <c r="G254" s="141" t="s">
        <v>12</v>
      </c>
      <c r="H254" s="141"/>
      <c r="I254" s="142"/>
    </row>
    <row r="255" spans="1:9" ht="23.25">
      <c r="A255" s="141">
        <v>156001</v>
      </c>
      <c r="B255" s="141">
        <v>249</v>
      </c>
      <c r="C255" s="142" t="s">
        <v>305</v>
      </c>
      <c r="D255" s="141" t="s">
        <v>16</v>
      </c>
      <c r="E255" s="142" t="s">
        <v>306</v>
      </c>
      <c r="F255" s="142" t="s">
        <v>11</v>
      </c>
      <c r="G255" s="141" t="s">
        <v>12</v>
      </c>
      <c r="H255" s="141"/>
      <c r="I255" s="142"/>
    </row>
    <row r="256" spans="1:9" ht="23.25">
      <c r="A256" s="143">
        <v>177001</v>
      </c>
      <c r="B256" s="143">
        <v>250</v>
      </c>
      <c r="C256" s="144"/>
      <c r="D256" s="143"/>
      <c r="E256" s="144" t="s">
        <v>307</v>
      </c>
      <c r="F256" s="144" t="s">
        <v>11</v>
      </c>
      <c r="G256" s="143" t="s">
        <v>12</v>
      </c>
      <c r="H256" s="143"/>
      <c r="I256" s="144" t="s">
        <v>308</v>
      </c>
    </row>
    <row r="257" spans="1:9" ht="23.25">
      <c r="A257" s="143">
        <v>302001</v>
      </c>
      <c r="B257" s="143">
        <v>251</v>
      </c>
      <c r="C257" s="144"/>
      <c r="D257" s="143"/>
      <c r="E257" s="144" t="s">
        <v>309</v>
      </c>
      <c r="F257" s="144" t="s">
        <v>44</v>
      </c>
      <c r="G257" s="143" t="s">
        <v>12</v>
      </c>
      <c r="H257" s="143"/>
      <c r="I257" s="144" t="s">
        <v>308</v>
      </c>
    </row>
    <row r="258" spans="1:9" ht="23.25">
      <c r="A258" s="143">
        <v>313001</v>
      </c>
      <c r="B258" s="143">
        <v>252</v>
      </c>
      <c r="C258" s="144"/>
      <c r="D258" s="143"/>
      <c r="E258" s="144" t="s">
        <v>310</v>
      </c>
      <c r="F258" s="144" t="s">
        <v>44</v>
      </c>
      <c r="G258" s="143" t="s">
        <v>12</v>
      </c>
      <c r="H258" s="143"/>
      <c r="I258" s="144" t="s">
        <v>308</v>
      </c>
    </row>
  </sheetData>
  <mergeCells count="1">
    <mergeCell ref="A2:I2"/>
  </mergeCells>
  <phoneticPr fontId="3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0">
    <tabColor rgb="FF92D050"/>
    <pageSetUpPr fitToPage="1"/>
  </sheetPr>
  <dimension ref="A1:K11"/>
  <sheetViews>
    <sheetView workbookViewId="0">
      <selection activeCell="H13" sqref="H13"/>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25" t="s">
        <v>384</v>
      </c>
      <c r="B1" s="26"/>
      <c r="C1" s="26"/>
      <c r="D1" s="26"/>
      <c r="E1" s="26"/>
      <c r="F1" s="26"/>
    </row>
    <row r="2" spans="1:11" ht="40.5" customHeight="1">
      <c r="A2" s="188" t="s">
        <v>657</v>
      </c>
      <c r="B2" s="188"/>
      <c r="C2" s="188"/>
      <c r="D2" s="188"/>
      <c r="E2" s="188"/>
      <c r="F2" s="188"/>
      <c r="G2" s="188"/>
      <c r="H2" s="188"/>
      <c r="I2" s="188"/>
      <c r="J2" s="188"/>
      <c r="K2" s="188"/>
    </row>
    <row r="3" spans="1:11" ht="21.75" customHeight="1">
      <c r="A3" s="26"/>
      <c r="B3" s="26"/>
      <c r="C3" s="26"/>
      <c r="D3" s="26"/>
      <c r="E3" s="26"/>
      <c r="F3" s="26"/>
      <c r="K3" t="s">
        <v>312</v>
      </c>
    </row>
    <row r="4" spans="1:11" ht="22.5" customHeight="1">
      <c r="A4" s="189" t="s">
        <v>315</v>
      </c>
      <c r="B4" s="181" t="s">
        <v>317</v>
      </c>
      <c r="C4" s="181" t="s">
        <v>372</v>
      </c>
      <c r="D4" s="181" t="s">
        <v>377</v>
      </c>
      <c r="E4" s="181" t="s">
        <v>363</v>
      </c>
      <c r="F4" s="181" t="s">
        <v>364</v>
      </c>
      <c r="G4" s="181" t="s">
        <v>365</v>
      </c>
      <c r="H4" s="181"/>
      <c r="I4" s="181" t="s">
        <v>366</v>
      </c>
      <c r="J4" s="181" t="s">
        <v>367</v>
      </c>
      <c r="K4" s="181" t="s">
        <v>370</v>
      </c>
    </row>
    <row r="5" spans="1:11" s="24" customFormat="1" ht="57" customHeight="1">
      <c r="A5" s="189"/>
      <c r="B5" s="181"/>
      <c r="C5" s="181"/>
      <c r="D5" s="181"/>
      <c r="E5" s="181"/>
      <c r="F5" s="181"/>
      <c r="G5" s="27" t="s">
        <v>378</v>
      </c>
      <c r="H5" s="27" t="s">
        <v>385</v>
      </c>
      <c r="I5" s="181"/>
      <c r="J5" s="181"/>
      <c r="K5" s="181"/>
    </row>
    <row r="6" spans="1:11" ht="30" customHeight="1">
      <c r="A6" s="164" t="s">
        <v>660</v>
      </c>
      <c r="B6" s="163">
        <f>SUM(B7:B9)</f>
        <v>1267.02</v>
      </c>
      <c r="C6" s="163"/>
      <c r="D6" s="163">
        <f>SUM(D7:D9)</f>
        <v>1267.02</v>
      </c>
      <c r="E6" s="28"/>
      <c r="F6" s="28"/>
      <c r="G6" s="28"/>
      <c r="H6" s="28"/>
      <c r="I6" s="28"/>
      <c r="J6" s="28"/>
      <c r="K6" s="28"/>
    </row>
    <row r="7" spans="1:11" ht="48" customHeight="1">
      <c r="A7" s="164" t="s">
        <v>386</v>
      </c>
      <c r="B7" s="159">
        <v>237.55</v>
      </c>
      <c r="C7" s="159"/>
      <c r="D7" s="159">
        <v>237.55</v>
      </c>
      <c r="E7" s="28"/>
      <c r="F7" s="28"/>
      <c r="G7" s="28"/>
      <c r="H7" s="28"/>
      <c r="I7" s="28"/>
      <c r="J7" s="28"/>
      <c r="K7" s="28"/>
    </row>
    <row r="8" spans="1:11" ht="48" customHeight="1">
      <c r="A8" s="164" t="s">
        <v>387</v>
      </c>
      <c r="B8" s="159">
        <v>1029.47</v>
      </c>
      <c r="C8" s="159"/>
      <c r="D8" s="159">
        <v>1029.47</v>
      </c>
      <c r="E8" s="28"/>
      <c r="F8" s="28"/>
      <c r="G8" s="28"/>
      <c r="H8" s="28"/>
      <c r="I8" s="28"/>
      <c r="J8" s="28"/>
      <c r="K8" s="28"/>
    </row>
    <row r="9" spans="1:11" ht="49.5" customHeight="1">
      <c r="A9" s="164" t="s">
        <v>388</v>
      </c>
      <c r="B9" s="28"/>
      <c r="C9" s="28"/>
      <c r="D9" s="28"/>
      <c r="E9" s="28"/>
      <c r="F9" s="28"/>
      <c r="G9" s="28"/>
      <c r="H9" s="28"/>
      <c r="I9" s="28"/>
      <c r="J9" s="28"/>
      <c r="K9" s="28"/>
    </row>
    <row r="11" spans="1:11" ht="14.25" customHeight="1"/>
  </sheetData>
  <mergeCells count="11">
    <mergeCell ref="A2:K2"/>
    <mergeCell ref="G4:H4"/>
    <mergeCell ref="A4:A5"/>
    <mergeCell ref="B4:B5"/>
    <mergeCell ref="C4:C5"/>
    <mergeCell ref="D4:D5"/>
    <mergeCell ref="E4:E5"/>
    <mergeCell ref="F4:F5"/>
    <mergeCell ref="I4:I5"/>
    <mergeCell ref="J4:J5"/>
    <mergeCell ref="K4:K5"/>
  </mergeCells>
  <phoneticPr fontId="30" type="noConversion"/>
  <printOptions horizontalCentered="1"/>
  <pageMargins left="0.70866141732283505" right="0.70866141732283505" top="0.74803149606299202" bottom="0.74803149606299202" header="0.31496062992126" footer="0.31496062992126"/>
  <pageSetup paperSize="9" scale="81" fitToHeight="0" orientation="landscape" r:id="rId1"/>
</worksheet>
</file>

<file path=xl/worksheets/sheet11.xml><?xml version="1.0" encoding="utf-8"?>
<worksheet xmlns="http://schemas.openxmlformats.org/spreadsheetml/2006/main" xmlns:r="http://schemas.openxmlformats.org/officeDocument/2006/relationships">
  <sheetPr codeName="Sheet11">
    <tabColor rgb="FF92D050"/>
    <pageSetUpPr fitToPage="1"/>
  </sheetPr>
  <dimension ref="A1:L30"/>
  <sheetViews>
    <sheetView zoomScale="115" zoomScaleNormal="115" workbookViewId="0">
      <selection activeCell="G7" sqref="G7"/>
    </sheetView>
  </sheetViews>
  <sheetFormatPr defaultColWidth="9" defaultRowHeight="13.5"/>
  <cols>
    <col min="1" max="1" width="6.875" style="14" customWidth="1"/>
    <col min="2" max="2" width="15.125" style="14" customWidth="1"/>
    <col min="3" max="3" width="14.625" style="14" customWidth="1"/>
    <col min="4" max="4" width="16.125" style="14" bestFit="1" customWidth="1"/>
    <col min="5" max="5" width="14.75" style="14" customWidth="1"/>
    <col min="6" max="7" width="9.625" style="14" customWidth="1"/>
    <col min="8" max="8" width="14.875" style="14" customWidth="1"/>
    <col min="9" max="9" width="15.125" style="14" customWidth="1"/>
    <col min="10" max="10" width="15" style="14" customWidth="1"/>
    <col min="11" max="11" width="9.25" style="14" customWidth="1"/>
    <col min="12" max="16384" width="9" style="14"/>
  </cols>
  <sheetData>
    <row r="1" spans="1:12">
      <c r="A1" s="15" t="s">
        <v>389</v>
      </c>
    </row>
    <row r="2" spans="1:12" ht="22.5">
      <c r="A2" s="193" t="s">
        <v>390</v>
      </c>
      <c r="B2" s="193"/>
      <c r="C2" s="193"/>
      <c r="D2" s="193"/>
      <c r="E2" s="193"/>
      <c r="F2" s="193"/>
      <c r="G2" s="193"/>
      <c r="H2" s="193"/>
      <c r="I2" s="193"/>
      <c r="J2" s="193"/>
      <c r="K2" s="193"/>
    </row>
    <row r="3" spans="1:12">
      <c r="A3" s="194" t="s">
        <v>391</v>
      </c>
      <c r="B3" s="194"/>
      <c r="C3" s="194"/>
      <c r="D3" s="194"/>
      <c r="E3" s="194"/>
      <c r="F3" s="194"/>
      <c r="G3" s="194"/>
      <c r="H3" s="194"/>
      <c r="I3" s="194"/>
      <c r="J3" s="194"/>
      <c r="K3" s="194"/>
      <c r="L3" s="23"/>
    </row>
    <row r="4" spans="1:12" ht="15" customHeight="1">
      <c r="A4" s="195" t="s">
        <v>392</v>
      </c>
      <c r="B4" s="195"/>
      <c r="C4" s="196" t="s">
        <v>658</v>
      </c>
      <c r="D4" s="196"/>
      <c r="E4" s="196"/>
      <c r="F4" s="196"/>
      <c r="G4" s="196"/>
      <c r="H4" s="196"/>
      <c r="I4" s="196"/>
      <c r="J4" s="197" t="s">
        <v>656</v>
      </c>
      <c r="K4" s="197"/>
      <c r="L4" s="23"/>
    </row>
    <row r="5" spans="1:12" ht="22.15" customHeight="1">
      <c r="A5" s="202" t="s">
        <v>393</v>
      </c>
      <c r="B5" s="202"/>
      <c r="C5" s="201" t="s">
        <v>394</v>
      </c>
      <c r="D5" s="203" t="s">
        <v>336</v>
      </c>
      <c r="E5" s="203"/>
      <c r="F5" s="203"/>
      <c r="G5" s="203"/>
      <c r="H5" s="204" t="s">
        <v>337</v>
      </c>
      <c r="I5" s="204"/>
      <c r="J5" s="204"/>
      <c r="K5" s="204"/>
      <c r="L5" s="23"/>
    </row>
    <row r="6" spans="1:12" ht="22.15" customHeight="1">
      <c r="A6" s="202"/>
      <c r="B6" s="202"/>
      <c r="C6" s="201"/>
      <c r="D6" s="16" t="s">
        <v>317</v>
      </c>
      <c r="E6" s="16" t="s">
        <v>395</v>
      </c>
      <c r="F6" s="16" t="s">
        <v>396</v>
      </c>
      <c r="G6" s="16" t="s">
        <v>397</v>
      </c>
      <c r="H6" s="16" t="s">
        <v>317</v>
      </c>
      <c r="I6" s="16" t="s">
        <v>395</v>
      </c>
      <c r="J6" s="16" t="s">
        <v>396</v>
      </c>
      <c r="K6" s="16" t="s">
        <v>397</v>
      </c>
    </row>
    <row r="7" spans="1:12" ht="30" customHeight="1">
      <c r="A7" s="202"/>
      <c r="B7" s="202"/>
      <c r="C7" s="17">
        <f>+D7+H7</f>
        <v>200628.13</v>
      </c>
      <c r="D7" s="18">
        <v>122767.47</v>
      </c>
      <c r="E7" s="18">
        <f>110274.45+578+8394.95+3520.07</f>
        <v>122767.47</v>
      </c>
      <c r="F7" s="18"/>
      <c r="G7" s="18"/>
      <c r="H7" s="19">
        <v>77860.66</v>
      </c>
      <c r="I7" s="19">
        <v>77860.66</v>
      </c>
      <c r="J7" s="18"/>
      <c r="K7" s="18"/>
    </row>
    <row r="8" spans="1:12" ht="84" customHeight="1">
      <c r="A8" s="199" t="s">
        <v>398</v>
      </c>
      <c r="B8" s="20" t="s">
        <v>399</v>
      </c>
      <c r="C8" s="198" t="s">
        <v>655</v>
      </c>
      <c r="D8" s="198"/>
      <c r="E8" s="198"/>
      <c r="F8" s="198"/>
      <c r="G8" s="198"/>
      <c r="H8" s="198"/>
      <c r="I8" s="198"/>
      <c r="J8" s="198"/>
      <c r="K8" s="198"/>
    </row>
    <row r="9" spans="1:12" ht="30" customHeight="1">
      <c r="A9" s="199" t="s">
        <v>398</v>
      </c>
      <c r="B9" s="205" t="s">
        <v>400</v>
      </c>
      <c r="C9" s="205"/>
      <c r="D9" s="205"/>
      <c r="E9" s="205"/>
      <c r="F9" s="205"/>
      <c r="G9" s="205"/>
      <c r="H9" s="205"/>
      <c r="I9" s="205"/>
      <c r="J9" s="205"/>
      <c r="K9" s="205"/>
    </row>
    <row r="10" spans="1:12" ht="21.4" customHeight="1">
      <c r="A10" s="199" t="s">
        <v>398</v>
      </c>
      <c r="B10" s="21" t="s">
        <v>401</v>
      </c>
      <c r="C10" s="206" t="s">
        <v>402</v>
      </c>
      <c r="D10" s="207"/>
      <c r="E10" s="206" t="s">
        <v>403</v>
      </c>
      <c r="F10" s="208"/>
      <c r="G10" s="207"/>
      <c r="H10" s="21" t="s">
        <v>404</v>
      </c>
      <c r="I10" s="21" t="s">
        <v>405</v>
      </c>
      <c r="J10" s="21" t="s">
        <v>406</v>
      </c>
      <c r="K10" s="21" t="s">
        <v>407</v>
      </c>
    </row>
    <row r="11" spans="1:12" ht="30" customHeight="1">
      <c r="A11" s="200" t="s">
        <v>398</v>
      </c>
      <c r="B11" s="22" t="s">
        <v>606</v>
      </c>
      <c r="C11" s="190" t="s">
        <v>610</v>
      </c>
      <c r="D11" s="191" t="s">
        <v>409</v>
      </c>
      <c r="E11" s="192" t="s">
        <v>613</v>
      </c>
      <c r="F11" s="192" t="s">
        <v>409</v>
      </c>
      <c r="G11" s="192" t="s">
        <v>409</v>
      </c>
      <c r="H11" s="22" t="s">
        <v>632</v>
      </c>
      <c r="I11" s="22" t="s">
        <v>636</v>
      </c>
      <c r="J11" s="160" t="s">
        <v>637</v>
      </c>
      <c r="K11" s="161" t="s">
        <v>638</v>
      </c>
    </row>
    <row r="12" spans="1:12" ht="30" customHeight="1">
      <c r="A12" s="200"/>
      <c r="B12" s="22" t="s">
        <v>606</v>
      </c>
      <c r="C12" s="190" t="s">
        <v>610</v>
      </c>
      <c r="D12" s="191"/>
      <c r="E12" s="192" t="s">
        <v>614</v>
      </c>
      <c r="F12" s="192"/>
      <c r="G12" s="192"/>
      <c r="H12" s="22" t="s">
        <v>632</v>
      </c>
      <c r="I12" s="22" t="s">
        <v>639</v>
      </c>
      <c r="J12" s="160" t="s">
        <v>640</v>
      </c>
      <c r="K12" s="161" t="s">
        <v>638</v>
      </c>
    </row>
    <row r="13" spans="1:12" ht="30" customHeight="1">
      <c r="A13" s="200"/>
      <c r="B13" s="22" t="s">
        <v>606</v>
      </c>
      <c r="C13" s="190" t="s">
        <v>610</v>
      </c>
      <c r="D13" s="191"/>
      <c r="E13" s="192" t="s">
        <v>615</v>
      </c>
      <c r="F13" s="192"/>
      <c r="G13" s="192"/>
      <c r="H13" s="22" t="s">
        <v>632</v>
      </c>
      <c r="I13" s="22" t="s">
        <v>641</v>
      </c>
      <c r="J13" s="160" t="s">
        <v>642</v>
      </c>
      <c r="K13" s="161" t="s">
        <v>638</v>
      </c>
    </row>
    <row r="14" spans="1:12" ht="30" customHeight="1">
      <c r="A14" s="200"/>
      <c r="B14" s="22" t="s">
        <v>606</v>
      </c>
      <c r="C14" s="190" t="s">
        <v>610</v>
      </c>
      <c r="D14" s="191"/>
      <c r="E14" s="192" t="s">
        <v>616</v>
      </c>
      <c r="F14" s="192"/>
      <c r="G14" s="192"/>
      <c r="H14" s="22" t="s">
        <v>632</v>
      </c>
      <c r="I14" s="22" t="s">
        <v>643</v>
      </c>
      <c r="J14" s="160" t="s">
        <v>644</v>
      </c>
      <c r="K14" s="161" t="s">
        <v>638</v>
      </c>
    </row>
    <row r="15" spans="1:12" ht="30" customHeight="1">
      <c r="A15" s="200"/>
      <c r="B15" s="22" t="s">
        <v>606</v>
      </c>
      <c r="C15" s="190" t="s">
        <v>610</v>
      </c>
      <c r="D15" s="191"/>
      <c r="E15" s="192" t="s">
        <v>617</v>
      </c>
      <c r="F15" s="192"/>
      <c r="G15" s="192"/>
      <c r="H15" s="22" t="s">
        <v>632</v>
      </c>
      <c r="I15" s="22" t="s">
        <v>645</v>
      </c>
      <c r="J15" s="160" t="s">
        <v>646</v>
      </c>
      <c r="K15" s="161" t="s">
        <v>638</v>
      </c>
    </row>
    <row r="16" spans="1:12" ht="30" customHeight="1">
      <c r="A16" s="200"/>
      <c r="B16" s="22" t="s">
        <v>606</v>
      </c>
      <c r="C16" s="190" t="s">
        <v>611</v>
      </c>
      <c r="D16" s="191"/>
      <c r="E16" s="192" t="s">
        <v>618</v>
      </c>
      <c r="F16" s="192"/>
      <c r="G16" s="192"/>
      <c r="H16" s="22" t="s">
        <v>633</v>
      </c>
      <c r="I16" s="22" t="s">
        <v>647</v>
      </c>
      <c r="J16" s="160" t="s">
        <v>648</v>
      </c>
      <c r="K16" s="161" t="s">
        <v>638</v>
      </c>
    </row>
    <row r="17" spans="1:11" ht="30" customHeight="1">
      <c r="A17" s="200"/>
      <c r="B17" s="22" t="s">
        <v>606</v>
      </c>
      <c r="C17" s="190" t="s">
        <v>611</v>
      </c>
      <c r="D17" s="191"/>
      <c r="E17" s="192" t="s">
        <v>619</v>
      </c>
      <c r="F17" s="192"/>
      <c r="G17" s="192"/>
      <c r="H17" s="22" t="s">
        <v>633</v>
      </c>
      <c r="I17" s="22" t="s">
        <v>647</v>
      </c>
      <c r="J17" s="160" t="s">
        <v>648</v>
      </c>
      <c r="K17" s="161" t="s">
        <v>638</v>
      </c>
    </row>
    <row r="18" spans="1:11" ht="30" customHeight="1">
      <c r="A18" s="200"/>
      <c r="B18" s="22" t="s">
        <v>606</v>
      </c>
      <c r="C18" s="190" t="s">
        <v>611</v>
      </c>
      <c r="D18" s="191"/>
      <c r="E18" s="192" t="s">
        <v>620</v>
      </c>
      <c r="F18" s="192"/>
      <c r="G18" s="192"/>
      <c r="H18" s="22" t="s">
        <v>633</v>
      </c>
      <c r="I18" s="22" t="s">
        <v>647</v>
      </c>
      <c r="J18" s="160" t="s">
        <v>648</v>
      </c>
      <c r="K18" s="161" t="s">
        <v>638</v>
      </c>
    </row>
    <row r="19" spans="1:11" ht="30" customHeight="1">
      <c r="A19" s="200"/>
      <c r="B19" s="22" t="s">
        <v>606</v>
      </c>
      <c r="C19" s="190" t="s">
        <v>611</v>
      </c>
      <c r="D19" s="191"/>
      <c r="E19" s="192" t="s">
        <v>621</v>
      </c>
      <c r="F19" s="192"/>
      <c r="G19" s="192"/>
      <c r="H19" s="22" t="s">
        <v>632</v>
      </c>
      <c r="I19" s="22" t="s">
        <v>649</v>
      </c>
      <c r="J19" s="160" t="s">
        <v>648</v>
      </c>
      <c r="K19" s="161" t="s">
        <v>638</v>
      </c>
    </row>
    <row r="20" spans="1:11" ht="30" customHeight="1">
      <c r="A20" s="200"/>
      <c r="B20" s="22" t="s">
        <v>606</v>
      </c>
      <c r="C20" s="190" t="s">
        <v>611</v>
      </c>
      <c r="D20" s="191"/>
      <c r="E20" s="192" t="s">
        <v>622</v>
      </c>
      <c r="F20" s="192"/>
      <c r="G20" s="192"/>
      <c r="H20" s="22" t="s">
        <v>634</v>
      </c>
      <c r="I20" s="22" t="s">
        <v>638</v>
      </c>
      <c r="J20" s="160" t="s">
        <v>648</v>
      </c>
      <c r="K20" s="161" t="s">
        <v>650</v>
      </c>
    </row>
    <row r="21" spans="1:11" ht="30" customHeight="1">
      <c r="A21" s="200"/>
      <c r="B21" s="22" t="s">
        <v>606</v>
      </c>
      <c r="C21" s="190" t="s">
        <v>611</v>
      </c>
      <c r="D21" s="191"/>
      <c r="E21" s="192" t="s">
        <v>623</v>
      </c>
      <c r="F21" s="192"/>
      <c r="G21" s="192"/>
      <c r="H21" s="22" t="s">
        <v>632</v>
      </c>
      <c r="I21" s="22" t="s">
        <v>651</v>
      </c>
      <c r="J21" s="160" t="s">
        <v>648</v>
      </c>
      <c r="K21" s="161" t="s">
        <v>638</v>
      </c>
    </row>
    <row r="22" spans="1:11" ht="30" customHeight="1">
      <c r="A22" s="200"/>
      <c r="B22" s="22" t="s">
        <v>606</v>
      </c>
      <c r="C22" s="190" t="s">
        <v>611</v>
      </c>
      <c r="D22" s="191"/>
      <c r="E22" s="192" t="s">
        <v>624</v>
      </c>
      <c r="F22" s="192"/>
      <c r="G22" s="192"/>
      <c r="H22" s="22" t="s">
        <v>632</v>
      </c>
      <c r="I22" s="22" t="s">
        <v>651</v>
      </c>
      <c r="J22" s="160" t="s">
        <v>648</v>
      </c>
      <c r="K22" s="161" t="s">
        <v>638</v>
      </c>
    </row>
    <row r="23" spans="1:11" ht="30" customHeight="1">
      <c r="A23" s="200"/>
      <c r="B23" s="22" t="s">
        <v>607</v>
      </c>
      <c r="C23" s="190" t="s">
        <v>612</v>
      </c>
      <c r="D23" s="191"/>
      <c r="E23" s="192" t="s">
        <v>625</v>
      </c>
      <c r="F23" s="192"/>
      <c r="G23" s="192"/>
      <c r="H23" s="22" t="s">
        <v>632</v>
      </c>
      <c r="I23" s="22" t="s">
        <v>652</v>
      </c>
      <c r="J23" s="160" t="s">
        <v>648</v>
      </c>
      <c r="K23" s="161" t="s">
        <v>650</v>
      </c>
    </row>
    <row r="24" spans="1:11" ht="30" customHeight="1">
      <c r="A24" s="200"/>
      <c r="B24" s="22" t="s">
        <v>607</v>
      </c>
      <c r="C24" s="190" t="s">
        <v>612</v>
      </c>
      <c r="D24" s="191"/>
      <c r="E24" s="192" t="s">
        <v>626</v>
      </c>
      <c r="F24" s="192"/>
      <c r="G24" s="192"/>
      <c r="H24" s="22" t="s">
        <v>632</v>
      </c>
      <c r="I24" s="22" t="s">
        <v>651</v>
      </c>
      <c r="J24" s="160" t="s">
        <v>648</v>
      </c>
      <c r="K24" s="161" t="s">
        <v>650</v>
      </c>
    </row>
    <row r="25" spans="1:11" ht="30" customHeight="1">
      <c r="A25" s="200"/>
      <c r="B25" s="22" t="s">
        <v>607</v>
      </c>
      <c r="C25" s="190" t="s">
        <v>612</v>
      </c>
      <c r="D25" s="191"/>
      <c r="E25" s="192" t="s">
        <v>627</v>
      </c>
      <c r="F25" s="192"/>
      <c r="G25" s="192"/>
      <c r="H25" s="22" t="s">
        <v>632</v>
      </c>
      <c r="I25" s="22" t="s">
        <v>647</v>
      </c>
      <c r="J25" s="160" t="s">
        <v>648</v>
      </c>
      <c r="K25" s="161" t="s">
        <v>638</v>
      </c>
    </row>
    <row r="26" spans="1:11" ht="30" customHeight="1">
      <c r="A26" s="200"/>
      <c r="B26" s="22" t="s">
        <v>607</v>
      </c>
      <c r="C26" s="190" t="s">
        <v>612</v>
      </c>
      <c r="D26" s="191"/>
      <c r="E26" s="192" t="s">
        <v>628</v>
      </c>
      <c r="F26" s="192"/>
      <c r="G26" s="192"/>
      <c r="H26" s="22" t="s">
        <v>633</v>
      </c>
      <c r="I26" s="22" t="s">
        <v>647</v>
      </c>
      <c r="J26" s="160" t="s">
        <v>648</v>
      </c>
      <c r="K26" s="161" t="s">
        <v>650</v>
      </c>
    </row>
    <row r="27" spans="1:11" ht="30" customHeight="1">
      <c r="A27" s="200"/>
      <c r="B27" s="22" t="s">
        <v>607</v>
      </c>
      <c r="C27" s="190" t="s">
        <v>612</v>
      </c>
      <c r="D27" s="191"/>
      <c r="E27" s="192" t="s">
        <v>629</v>
      </c>
      <c r="F27" s="192"/>
      <c r="G27" s="192"/>
      <c r="H27" s="22" t="s">
        <v>633</v>
      </c>
      <c r="I27" s="22" t="s">
        <v>647</v>
      </c>
      <c r="J27" s="160" t="s">
        <v>648</v>
      </c>
      <c r="K27" s="161" t="s">
        <v>650</v>
      </c>
    </row>
    <row r="28" spans="1:11" ht="30" customHeight="1">
      <c r="A28" s="200"/>
      <c r="B28" s="22" t="s">
        <v>608</v>
      </c>
      <c r="C28" s="190" t="s">
        <v>608</v>
      </c>
      <c r="D28" s="191"/>
      <c r="E28" s="192" t="s">
        <v>630</v>
      </c>
      <c r="F28" s="192"/>
      <c r="G28" s="192"/>
      <c r="H28" s="22" t="s">
        <v>632</v>
      </c>
      <c r="I28" s="22" t="s">
        <v>651</v>
      </c>
      <c r="J28" s="160" t="s">
        <v>648</v>
      </c>
      <c r="K28" s="161" t="s">
        <v>638</v>
      </c>
    </row>
    <row r="29" spans="1:11" ht="30" customHeight="1">
      <c r="A29" s="200"/>
      <c r="B29" s="22" t="s">
        <v>609</v>
      </c>
      <c r="C29" s="190" t="s">
        <v>609</v>
      </c>
      <c r="D29" s="191"/>
      <c r="E29" s="192" t="s">
        <v>631</v>
      </c>
      <c r="F29" s="192"/>
      <c r="G29" s="192"/>
      <c r="H29" s="22" t="s">
        <v>635</v>
      </c>
      <c r="I29" s="22" t="s">
        <v>653</v>
      </c>
      <c r="J29" s="160" t="s">
        <v>654</v>
      </c>
      <c r="K29" s="161" t="s">
        <v>638</v>
      </c>
    </row>
    <row r="30" spans="1:11" ht="42.75" customHeight="1">
      <c r="A30" s="20" t="s">
        <v>408</v>
      </c>
      <c r="B30" s="198" t="s">
        <v>409</v>
      </c>
      <c r="C30" s="198"/>
      <c r="D30" s="198"/>
      <c r="E30" s="198"/>
      <c r="F30" s="198"/>
      <c r="G30" s="198"/>
      <c r="H30" s="198"/>
      <c r="I30" s="198"/>
      <c r="J30" s="198"/>
      <c r="K30" s="198"/>
    </row>
  </sheetData>
  <mergeCells count="53">
    <mergeCell ref="B30:K30"/>
    <mergeCell ref="A8:A29"/>
    <mergeCell ref="C5:C6"/>
    <mergeCell ref="A5:B7"/>
    <mergeCell ref="C11:D11"/>
    <mergeCell ref="E11:G11"/>
    <mergeCell ref="C21:D21"/>
    <mergeCell ref="E21:G21"/>
    <mergeCell ref="D5:G5"/>
    <mergeCell ref="H5:K5"/>
    <mergeCell ref="C8:K8"/>
    <mergeCell ref="B9:K9"/>
    <mergeCell ref="C10:D10"/>
    <mergeCell ref="E10:G10"/>
    <mergeCell ref="C18:D18"/>
    <mergeCell ref="E18:G18"/>
    <mergeCell ref="A2:K2"/>
    <mergeCell ref="A3:K3"/>
    <mergeCell ref="A4:B4"/>
    <mergeCell ref="C4:I4"/>
    <mergeCell ref="J4:K4"/>
    <mergeCell ref="C19:D19"/>
    <mergeCell ref="E19:G19"/>
    <mergeCell ref="C20:D20"/>
    <mergeCell ref="E20:G20"/>
    <mergeCell ref="C15:D15"/>
    <mergeCell ref="E15:G15"/>
    <mergeCell ref="C16:D16"/>
    <mergeCell ref="E16:G16"/>
    <mergeCell ref="C17:D17"/>
    <mergeCell ref="E17:G17"/>
    <mergeCell ref="C22:D22"/>
    <mergeCell ref="E22:G22"/>
    <mergeCell ref="C23:D23"/>
    <mergeCell ref="E23:G23"/>
    <mergeCell ref="C24:D24"/>
    <mergeCell ref="E24:G24"/>
    <mergeCell ref="C28:D28"/>
    <mergeCell ref="E28:G28"/>
    <mergeCell ref="C29:D29"/>
    <mergeCell ref="E29:G29"/>
    <mergeCell ref="C12:D12"/>
    <mergeCell ref="E12:G12"/>
    <mergeCell ref="C13:D13"/>
    <mergeCell ref="E13:G13"/>
    <mergeCell ref="C14:D14"/>
    <mergeCell ref="E14:G14"/>
    <mergeCell ref="C25:D25"/>
    <mergeCell ref="E25:G25"/>
    <mergeCell ref="C26:D26"/>
    <mergeCell ref="E26:G26"/>
    <mergeCell ref="C27:D27"/>
    <mergeCell ref="E27:G27"/>
  </mergeCells>
  <phoneticPr fontId="30" type="noConversion"/>
  <printOptions horizontalCentered="1"/>
  <pageMargins left="0.70866141732283505" right="0.70866141732283505" top="0.74803149606299202" bottom="0.74803149606299202" header="0.31496062992126" footer="0.31496062992126"/>
  <pageSetup paperSize="9" scale="90" fitToHeight="0" orientation="landscape" r:id="rId1"/>
</worksheet>
</file>

<file path=xl/worksheets/sheet12.xml><?xml version="1.0" encoding="utf-8"?>
<worksheet xmlns="http://schemas.openxmlformats.org/spreadsheetml/2006/main" xmlns:r="http://schemas.openxmlformats.org/officeDocument/2006/relationships">
  <sheetPr codeName="Sheet12"/>
  <dimension ref="A1:H21"/>
  <sheetViews>
    <sheetView workbookViewId="0">
      <selection activeCell="N4" sqref="N4"/>
    </sheetView>
  </sheetViews>
  <sheetFormatPr defaultColWidth="9" defaultRowHeight="14.25"/>
  <cols>
    <col min="1" max="1" width="13.375" style="1" customWidth="1"/>
    <col min="2" max="2" width="22.75" style="1" customWidth="1"/>
    <col min="3" max="6" width="13.875" style="1" customWidth="1"/>
    <col min="7" max="16384" width="9" style="1"/>
  </cols>
  <sheetData>
    <row r="1" spans="1:8" ht="24.75" customHeight="1">
      <c r="A1" s="2" t="s">
        <v>410</v>
      </c>
    </row>
    <row r="2" spans="1:8" ht="51.75" customHeight="1">
      <c r="A2" s="209" t="s">
        <v>411</v>
      </c>
      <c r="B2" s="209"/>
      <c r="C2" s="209"/>
      <c r="D2" s="209"/>
      <c r="E2" s="209"/>
      <c r="F2" s="209"/>
      <c r="G2" s="209"/>
      <c r="H2" s="209"/>
    </row>
    <row r="3" spans="1:8" ht="25.5" customHeight="1">
      <c r="A3" s="209" t="s">
        <v>412</v>
      </c>
      <c r="B3" s="209"/>
      <c r="C3" s="209"/>
      <c r="D3" s="209"/>
      <c r="E3" s="209"/>
      <c r="F3" s="209"/>
      <c r="G3" s="209"/>
      <c r="H3" s="209"/>
    </row>
    <row r="4" spans="1:8" ht="26.25" customHeight="1">
      <c r="A4" s="3" t="s">
        <v>413</v>
      </c>
      <c r="B4" s="210"/>
      <c r="C4" s="210"/>
      <c r="D4" s="210"/>
      <c r="E4" s="210"/>
      <c r="F4" s="210"/>
      <c r="G4" s="210"/>
      <c r="H4" s="210"/>
    </row>
    <row r="5" spans="1:8" ht="26.25" customHeight="1">
      <c r="A5" s="211" t="s">
        <v>414</v>
      </c>
      <c r="B5" s="211"/>
      <c r="C5" s="212"/>
      <c r="D5" s="212"/>
      <c r="E5" s="211" t="s">
        <v>415</v>
      </c>
      <c r="F5" s="211"/>
      <c r="G5" s="212"/>
      <c r="H5" s="212"/>
    </row>
    <row r="6" spans="1:8" ht="26.25" customHeight="1">
      <c r="A6" s="211" t="s">
        <v>416</v>
      </c>
      <c r="B6" s="211"/>
      <c r="C6" s="212"/>
      <c r="D6" s="212"/>
      <c r="E6" s="211" t="s">
        <v>417</v>
      </c>
      <c r="F6" s="211"/>
      <c r="G6" s="212"/>
      <c r="H6" s="212"/>
    </row>
    <row r="7" spans="1:8" ht="39" customHeight="1">
      <c r="A7" s="211" t="s">
        <v>418</v>
      </c>
      <c r="B7" s="211"/>
      <c r="C7" s="211"/>
      <c r="D7" s="211"/>
      <c r="E7" s="211">
        <v>10</v>
      </c>
      <c r="F7" s="211"/>
      <c r="G7" s="211"/>
      <c r="H7" s="211"/>
    </row>
    <row r="8" spans="1:8" ht="39" customHeight="1">
      <c r="A8" s="211" t="s">
        <v>419</v>
      </c>
      <c r="B8" s="211"/>
      <c r="C8" s="216" t="s">
        <v>420</v>
      </c>
      <c r="D8" s="216"/>
      <c r="E8" s="217"/>
      <c r="F8" s="217"/>
      <c r="G8" s="217"/>
      <c r="H8" s="217"/>
    </row>
    <row r="9" spans="1:8" ht="39" customHeight="1">
      <c r="A9" s="211"/>
      <c r="B9" s="211"/>
      <c r="C9" s="211" t="s">
        <v>421</v>
      </c>
      <c r="D9" s="211"/>
      <c r="E9" s="217"/>
      <c r="F9" s="217"/>
      <c r="G9" s="217"/>
      <c r="H9" s="217"/>
    </row>
    <row r="10" spans="1:8" ht="31.5" customHeight="1">
      <c r="A10" s="211"/>
      <c r="B10" s="211"/>
      <c r="C10" s="211" t="s">
        <v>422</v>
      </c>
      <c r="D10" s="211"/>
      <c r="E10" s="217"/>
      <c r="F10" s="217"/>
      <c r="G10" s="217"/>
      <c r="H10" s="217"/>
    </row>
    <row r="11" spans="1:8" ht="21" customHeight="1">
      <c r="A11" s="213" t="s">
        <v>423</v>
      </c>
      <c r="B11" s="216"/>
      <c r="C11" s="216"/>
      <c r="D11" s="216"/>
      <c r="E11" s="216"/>
      <c r="F11" s="216"/>
      <c r="G11" s="216"/>
      <c r="H11" s="216"/>
    </row>
    <row r="12" spans="1:8" ht="21" customHeight="1">
      <c r="A12" s="214"/>
      <c r="B12" s="216"/>
      <c r="C12" s="216"/>
      <c r="D12" s="216"/>
      <c r="E12" s="216"/>
      <c r="F12" s="216"/>
      <c r="G12" s="216"/>
      <c r="H12" s="216"/>
    </row>
    <row r="13" spans="1:8" ht="30.75" customHeight="1">
      <c r="A13" s="211" t="s">
        <v>424</v>
      </c>
      <c r="B13" s="6" t="s">
        <v>401</v>
      </c>
      <c r="C13" s="4" t="s">
        <v>402</v>
      </c>
      <c r="D13" s="4" t="s">
        <v>425</v>
      </c>
      <c r="E13" s="4" t="s">
        <v>426</v>
      </c>
      <c r="F13" s="4" t="s">
        <v>427</v>
      </c>
      <c r="G13" s="4" t="s">
        <v>428</v>
      </c>
      <c r="H13" s="4" t="s">
        <v>429</v>
      </c>
    </row>
    <row r="14" spans="1:8" ht="18.75" customHeight="1">
      <c r="A14" s="215"/>
      <c r="B14" s="7"/>
      <c r="C14" s="8"/>
      <c r="D14" s="5"/>
      <c r="E14" s="4"/>
      <c r="F14" s="4"/>
      <c r="G14" s="4"/>
      <c r="H14" s="4"/>
    </row>
    <row r="15" spans="1:8" ht="18.75" customHeight="1">
      <c r="A15" s="215"/>
      <c r="B15" s="7"/>
      <c r="C15" s="8"/>
      <c r="D15" s="5"/>
      <c r="E15" s="4"/>
      <c r="F15" s="4"/>
      <c r="G15" s="4"/>
      <c r="H15" s="4"/>
    </row>
    <row r="16" spans="1:8" ht="18.75" customHeight="1">
      <c r="A16" s="215"/>
      <c r="B16" s="7"/>
      <c r="C16" s="8"/>
      <c r="D16" s="5"/>
      <c r="E16" s="4"/>
      <c r="F16" s="4"/>
      <c r="G16" s="4"/>
      <c r="H16" s="4"/>
    </row>
    <row r="17" spans="1:8" ht="18.75" customHeight="1">
      <c r="A17" s="215"/>
      <c r="B17" s="9"/>
      <c r="C17" s="10"/>
      <c r="D17" s="5"/>
      <c r="E17" s="4"/>
      <c r="F17" s="4"/>
      <c r="G17" s="4"/>
      <c r="H17" s="4"/>
    </row>
    <row r="18" spans="1:8" ht="18.75" customHeight="1">
      <c r="A18" s="215"/>
      <c r="B18" s="7"/>
      <c r="C18" s="11"/>
      <c r="D18" s="8"/>
      <c r="E18" s="4"/>
      <c r="F18" s="4"/>
      <c r="G18" s="4"/>
      <c r="H18" s="4"/>
    </row>
    <row r="19" spans="1:8" ht="18.75" customHeight="1">
      <c r="A19" s="215"/>
      <c r="B19" s="7"/>
      <c r="C19" s="11"/>
      <c r="D19" s="8"/>
      <c r="E19" s="4"/>
      <c r="F19" s="4"/>
      <c r="G19" s="4"/>
      <c r="H19" s="4"/>
    </row>
    <row r="20" spans="1:8" ht="18.75" customHeight="1">
      <c r="A20" s="215"/>
      <c r="B20" s="7"/>
      <c r="C20" s="12"/>
      <c r="D20" s="5"/>
      <c r="E20" s="4"/>
      <c r="F20" s="4"/>
      <c r="G20" s="4"/>
      <c r="H20" s="4"/>
    </row>
    <row r="21" spans="1:8" ht="21" customHeight="1">
      <c r="A21" s="13"/>
      <c r="E21" s="13"/>
    </row>
  </sheetData>
  <mergeCells count="23">
    <mergeCell ref="A11:A12"/>
    <mergeCell ref="A13:A20"/>
    <mergeCell ref="B11:H12"/>
    <mergeCell ref="A8:B10"/>
    <mergeCell ref="C8:D8"/>
    <mergeCell ref="E8:H8"/>
    <mergeCell ref="C9:D9"/>
    <mergeCell ref="E9:H9"/>
    <mergeCell ref="C10:D10"/>
    <mergeCell ref="E10:H10"/>
    <mergeCell ref="A6:B6"/>
    <mergeCell ref="C6:D6"/>
    <mergeCell ref="E6:F6"/>
    <mergeCell ref="G6:H6"/>
    <mergeCell ref="A7:D7"/>
    <mergeCell ref="E7:H7"/>
    <mergeCell ref="A2:H2"/>
    <mergeCell ref="A3:H3"/>
    <mergeCell ref="B4:H4"/>
    <mergeCell ref="A5:B5"/>
    <mergeCell ref="C5:D5"/>
    <mergeCell ref="E5:F5"/>
    <mergeCell ref="G5:H5"/>
  </mergeCells>
  <phoneticPr fontId="30"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13.xml><?xml version="1.0" encoding="utf-8"?>
<worksheet xmlns="http://schemas.openxmlformats.org/spreadsheetml/2006/main" xmlns:r="http://schemas.openxmlformats.org/officeDocument/2006/relationships">
  <sheetPr codeName="Sheet13"/>
  <dimension ref="A1:H1291"/>
  <sheetViews>
    <sheetView tabSelected="1" workbookViewId="0">
      <selection activeCell="P18" sqref="P18"/>
    </sheetView>
  </sheetViews>
  <sheetFormatPr defaultColWidth="10" defaultRowHeight="14.25"/>
  <cols>
    <col min="1" max="1" width="11.375" style="165" customWidth="1"/>
    <col min="2" max="2" width="11" style="165" customWidth="1"/>
    <col min="3" max="3" width="11.75" style="165" customWidth="1"/>
    <col min="4" max="4" width="14" style="165" customWidth="1"/>
    <col min="5" max="5" width="11.25" style="165" customWidth="1"/>
    <col min="6" max="6" width="12.5" style="165" customWidth="1"/>
    <col min="7" max="7" width="13" style="165" customWidth="1"/>
    <col min="8" max="11" width="9.75" style="165" customWidth="1"/>
    <col min="12" max="16384" width="10" style="165"/>
  </cols>
  <sheetData>
    <row r="1" spans="1:8" ht="26.45" customHeight="1">
      <c r="A1" s="222" t="s">
        <v>411</v>
      </c>
      <c r="B1" s="222"/>
      <c r="C1" s="222"/>
      <c r="D1" s="222"/>
      <c r="E1" s="222"/>
      <c r="F1" s="222"/>
      <c r="G1" s="222"/>
      <c r="H1" s="222"/>
    </row>
    <row r="2" spans="1:8" ht="21.2" customHeight="1">
      <c r="A2" s="222" t="s">
        <v>412</v>
      </c>
      <c r="B2" s="222"/>
      <c r="C2" s="222"/>
      <c r="D2" s="222"/>
      <c r="E2" s="222"/>
      <c r="F2" s="222"/>
      <c r="G2" s="222"/>
      <c r="H2" s="222"/>
    </row>
    <row r="3" spans="1:8" ht="27.95" customHeight="1">
      <c r="A3" s="166" t="s">
        <v>413</v>
      </c>
      <c r="B3" s="223" t="s">
        <v>661</v>
      </c>
      <c r="C3" s="223"/>
      <c r="D3" s="223"/>
      <c r="E3" s="223"/>
      <c r="F3" s="223"/>
      <c r="G3" s="223"/>
      <c r="H3" s="223"/>
    </row>
    <row r="4" spans="1:8" ht="39.200000000000003" customHeight="1">
      <c r="A4" s="218" t="s">
        <v>414</v>
      </c>
      <c r="B4" s="218"/>
      <c r="C4" s="220" t="s">
        <v>662</v>
      </c>
      <c r="D4" s="220"/>
      <c r="E4" s="218" t="s">
        <v>415</v>
      </c>
      <c r="F4" s="218"/>
      <c r="G4" s="220"/>
      <c r="H4" s="220"/>
    </row>
    <row r="5" spans="1:8" ht="39.950000000000003" customHeight="1">
      <c r="A5" s="218" t="s">
        <v>416</v>
      </c>
      <c r="B5" s="218"/>
      <c r="C5" s="220" t="s">
        <v>663</v>
      </c>
      <c r="D5" s="220"/>
      <c r="E5" s="218" t="s">
        <v>417</v>
      </c>
      <c r="F5" s="218"/>
      <c r="G5" s="220" t="s">
        <v>661</v>
      </c>
      <c r="H5" s="220"/>
    </row>
    <row r="6" spans="1:8" ht="29.45" customHeight="1">
      <c r="A6" s="218" t="s">
        <v>418</v>
      </c>
      <c r="B6" s="218"/>
      <c r="C6" s="218"/>
      <c r="D6" s="218"/>
      <c r="E6" s="218">
        <v>10</v>
      </c>
      <c r="F6" s="218"/>
      <c r="G6" s="218"/>
      <c r="H6" s="218"/>
    </row>
    <row r="7" spans="1:8" ht="27.95" customHeight="1">
      <c r="A7" s="218" t="s">
        <v>419</v>
      </c>
      <c r="B7" s="218"/>
      <c r="C7" s="219" t="s">
        <v>420</v>
      </c>
      <c r="D7" s="219"/>
      <c r="E7" s="221">
        <v>8235000</v>
      </c>
      <c r="F7" s="221"/>
      <c r="G7" s="221"/>
      <c r="H7" s="221"/>
    </row>
    <row r="8" spans="1:8" ht="30.2" customHeight="1">
      <c r="A8" s="218"/>
      <c r="B8" s="218"/>
      <c r="C8" s="218" t="s">
        <v>421</v>
      </c>
      <c r="D8" s="218"/>
      <c r="E8" s="221">
        <v>8235000</v>
      </c>
      <c r="F8" s="221"/>
      <c r="G8" s="221"/>
      <c r="H8" s="221"/>
    </row>
    <row r="9" spans="1:8" ht="28.7" customHeight="1">
      <c r="A9" s="218"/>
      <c r="B9" s="218"/>
      <c r="C9" s="218" t="s">
        <v>422</v>
      </c>
      <c r="D9" s="218"/>
      <c r="E9" s="221"/>
      <c r="F9" s="221"/>
      <c r="G9" s="221"/>
      <c r="H9" s="221"/>
    </row>
    <row r="10" spans="1:8" ht="40.700000000000003" customHeight="1">
      <c r="A10" s="218" t="s">
        <v>423</v>
      </c>
      <c r="B10" s="219" t="s">
        <v>664</v>
      </c>
      <c r="C10" s="219"/>
      <c r="D10" s="219"/>
      <c r="E10" s="219"/>
      <c r="F10" s="219"/>
      <c r="G10" s="219"/>
      <c r="H10" s="219"/>
    </row>
    <row r="11" spans="1:8" ht="52.7" customHeight="1">
      <c r="A11" s="218"/>
      <c r="B11" s="219"/>
      <c r="C11" s="219"/>
      <c r="D11" s="219"/>
      <c r="E11" s="219"/>
      <c r="F11" s="219"/>
      <c r="G11" s="219"/>
      <c r="H11" s="219"/>
    </row>
    <row r="12" spans="1:8" ht="36.950000000000003" customHeight="1">
      <c r="A12" s="218" t="s">
        <v>424</v>
      </c>
      <c r="B12" s="167" t="s">
        <v>401</v>
      </c>
      <c r="C12" s="167" t="s">
        <v>402</v>
      </c>
      <c r="D12" s="167" t="s">
        <v>425</v>
      </c>
      <c r="E12" s="167" t="s">
        <v>426</v>
      </c>
      <c r="F12" s="167" t="s">
        <v>427</v>
      </c>
      <c r="G12" s="167" t="s">
        <v>428</v>
      </c>
      <c r="H12" s="167" t="s">
        <v>429</v>
      </c>
    </row>
    <row r="13" spans="1:8" ht="26.45" customHeight="1">
      <c r="A13" s="218"/>
      <c r="B13" s="220" t="s">
        <v>665</v>
      </c>
      <c r="C13" s="220" t="s">
        <v>666</v>
      </c>
      <c r="D13" s="168" t="s">
        <v>667</v>
      </c>
      <c r="E13" s="167" t="s">
        <v>633</v>
      </c>
      <c r="F13" s="167" t="s">
        <v>668</v>
      </c>
      <c r="G13" s="167" t="s">
        <v>669</v>
      </c>
      <c r="H13" s="167" t="s">
        <v>638</v>
      </c>
    </row>
    <row r="14" spans="1:8" ht="26.45" customHeight="1">
      <c r="A14" s="218"/>
      <c r="B14" s="220"/>
      <c r="C14" s="220"/>
      <c r="D14" s="168" t="s">
        <v>670</v>
      </c>
      <c r="E14" s="167" t="s">
        <v>633</v>
      </c>
      <c r="F14" s="167" t="s">
        <v>671</v>
      </c>
      <c r="G14" s="167" t="s">
        <v>669</v>
      </c>
      <c r="H14" s="167" t="s">
        <v>638</v>
      </c>
    </row>
    <row r="15" spans="1:8" ht="26.45" customHeight="1">
      <c r="A15" s="218"/>
      <c r="B15" s="220"/>
      <c r="C15" s="220" t="s">
        <v>610</v>
      </c>
      <c r="D15" s="168" t="s">
        <v>672</v>
      </c>
      <c r="E15" s="167" t="s">
        <v>633</v>
      </c>
      <c r="F15" s="167" t="s">
        <v>673</v>
      </c>
      <c r="G15" s="167" t="s">
        <v>637</v>
      </c>
      <c r="H15" s="167" t="s">
        <v>638</v>
      </c>
    </row>
    <row r="16" spans="1:8" ht="26.45" customHeight="1">
      <c r="A16" s="218"/>
      <c r="B16" s="220"/>
      <c r="C16" s="220"/>
      <c r="D16" s="168" t="s">
        <v>674</v>
      </c>
      <c r="E16" s="167" t="s">
        <v>633</v>
      </c>
      <c r="F16" s="167" t="s">
        <v>675</v>
      </c>
      <c r="G16" s="167" t="s">
        <v>637</v>
      </c>
      <c r="H16" s="167" t="s">
        <v>638</v>
      </c>
    </row>
    <row r="17" spans="1:8" ht="26.45" customHeight="1">
      <c r="A17" s="218"/>
      <c r="B17" s="220"/>
      <c r="C17" s="168" t="s">
        <v>676</v>
      </c>
      <c r="D17" s="168" t="s">
        <v>677</v>
      </c>
      <c r="E17" s="167" t="s">
        <v>633</v>
      </c>
      <c r="F17" s="167" t="s">
        <v>647</v>
      </c>
      <c r="G17" s="167" t="s">
        <v>648</v>
      </c>
      <c r="H17" s="167" t="s">
        <v>678</v>
      </c>
    </row>
    <row r="18" spans="1:8" ht="26.45" customHeight="1">
      <c r="A18" s="218"/>
      <c r="B18" s="220"/>
      <c r="C18" s="168" t="s">
        <v>611</v>
      </c>
      <c r="D18" s="168" t="s">
        <v>679</v>
      </c>
      <c r="E18" s="167" t="s">
        <v>633</v>
      </c>
      <c r="F18" s="167" t="s">
        <v>680</v>
      </c>
      <c r="G18" s="167" t="s">
        <v>681</v>
      </c>
      <c r="H18" s="167" t="s">
        <v>678</v>
      </c>
    </row>
    <row r="19" spans="1:8" ht="26.45" customHeight="1">
      <c r="A19" s="218"/>
      <c r="B19" s="220" t="s">
        <v>682</v>
      </c>
      <c r="C19" s="168" t="s">
        <v>683</v>
      </c>
      <c r="D19" s="168" t="s">
        <v>684</v>
      </c>
      <c r="E19" s="167" t="s">
        <v>632</v>
      </c>
      <c r="F19" s="167" t="s">
        <v>685</v>
      </c>
      <c r="G19" s="167" t="s">
        <v>686</v>
      </c>
      <c r="H19" s="167" t="s">
        <v>687</v>
      </c>
    </row>
    <row r="20" spans="1:8" ht="26.45" customHeight="1">
      <c r="A20" s="218"/>
      <c r="B20" s="220"/>
      <c r="C20" s="168" t="s">
        <v>688</v>
      </c>
      <c r="D20" s="168" t="s">
        <v>689</v>
      </c>
      <c r="E20" s="167" t="s">
        <v>632</v>
      </c>
      <c r="F20" s="167" t="s">
        <v>690</v>
      </c>
      <c r="G20" s="167" t="s">
        <v>637</v>
      </c>
      <c r="H20" s="167" t="s">
        <v>687</v>
      </c>
    </row>
    <row r="21" spans="1:8" ht="27.2" customHeight="1">
      <c r="A21" s="218"/>
      <c r="B21" s="220" t="s">
        <v>691</v>
      </c>
      <c r="C21" s="168" t="s">
        <v>692</v>
      </c>
      <c r="D21" s="168" t="s">
        <v>693</v>
      </c>
      <c r="E21" s="167" t="s">
        <v>632</v>
      </c>
      <c r="F21" s="167" t="s">
        <v>651</v>
      </c>
      <c r="G21" s="167" t="s">
        <v>648</v>
      </c>
      <c r="H21" s="167" t="s">
        <v>678</v>
      </c>
    </row>
    <row r="22" spans="1:8" ht="26.45" customHeight="1">
      <c r="A22" s="218"/>
      <c r="B22" s="220"/>
      <c r="C22" s="168"/>
      <c r="D22" s="168" t="s">
        <v>694</v>
      </c>
      <c r="E22" s="167" t="s">
        <v>632</v>
      </c>
      <c r="F22" s="167" t="s">
        <v>651</v>
      </c>
      <c r="G22" s="167" t="s">
        <v>648</v>
      </c>
      <c r="H22" s="167" t="s">
        <v>678</v>
      </c>
    </row>
    <row r="23" spans="1:8" ht="26.45" customHeight="1">
      <c r="A23" s="222" t="s">
        <v>411</v>
      </c>
      <c r="B23" s="222"/>
      <c r="C23" s="222"/>
      <c r="D23" s="222"/>
      <c r="E23" s="222"/>
      <c r="F23" s="222"/>
      <c r="G23" s="222"/>
      <c r="H23" s="222"/>
    </row>
    <row r="24" spans="1:8" ht="21.2" customHeight="1">
      <c r="A24" s="222" t="s">
        <v>412</v>
      </c>
      <c r="B24" s="222"/>
      <c r="C24" s="222"/>
      <c r="D24" s="222"/>
      <c r="E24" s="222"/>
      <c r="F24" s="222"/>
      <c r="G24" s="222"/>
      <c r="H24" s="222"/>
    </row>
    <row r="25" spans="1:8" ht="27.95" customHeight="1">
      <c r="A25" s="166" t="s">
        <v>413</v>
      </c>
      <c r="B25" s="223" t="s">
        <v>661</v>
      </c>
      <c r="C25" s="223"/>
      <c r="D25" s="223"/>
      <c r="E25" s="223"/>
      <c r="F25" s="223"/>
      <c r="G25" s="223"/>
      <c r="H25" s="223"/>
    </row>
    <row r="26" spans="1:8" ht="39.200000000000003" customHeight="1">
      <c r="A26" s="218" t="s">
        <v>414</v>
      </c>
      <c r="B26" s="218"/>
      <c r="C26" s="220" t="s">
        <v>695</v>
      </c>
      <c r="D26" s="220"/>
      <c r="E26" s="218" t="s">
        <v>415</v>
      </c>
      <c r="F26" s="218"/>
      <c r="G26" s="220"/>
      <c r="H26" s="220"/>
    </row>
    <row r="27" spans="1:8" ht="39.950000000000003" customHeight="1">
      <c r="A27" s="218" t="s">
        <v>416</v>
      </c>
      <c r="B27" s="218"/>
      <c r="C27" s="220" t="s">
        <v>663</v>
      </c>
      <c r="D27" s="220"/>
      <c r="E27" s="218" t="s">
        <v>417</v>
      </c>
      <c r="F27" s="218"/>
      <c r="G27" s="220" t="s">
        <v>661</v>
      </c>
      <c r="H27" s="220"/>
    </row>
    <row r="28" spans="1:8" ht="29.45" customHeight="1">
      <c r="A28" s="218" t="s">
        <v>418</v>
      </c>
      <c r="B28" s="218"/>
      <c r="C28" s="218"/>
      <c r="D28" s="218"/>
      <c r="E28" s="218">
        <v>10</v>
      </c>
      <c r="F28" s="218"/>
      <c r="G28" s="218"/>
      <c r="H28" s="218"/>
    </row>
    <row r="29" spans="1:8" ht="27.95" customHeight="1">
      <c r="A29" s="218" t="s">
        <v>419</v>
      </c>
      <c r="B29" s="218"/>
      <c r="C29" s="219" t="s">
        <v>420</v>
      </c>
      <c r="D29" s="219"/>
      <c r="E29" s="221">
        <v>1000000</v>
      </c>
      <c r="F29" s="221"/>
      <c r="G29" s="221"/>
      <c r="H29" s="221"/>
    </row>
    <row r="30" spans="1:8" ht="30.2" customHeight="1">
      <c r="A30" s="218"/>
      <c r="B30" s="218"/>
      <c r="C30" s="218" t="s">
        <v>421</v>
      </c>
      <c r="D30" s="218"/>
      <c r="E30" s="221">
        <v>1000000</v>
      </c>
      <c r="F30" s="221"/>
      <c r="G30" s="221"/>
      <c r="H30" s="221"/>
    </row>
    <row r="31" spans="1:8" ht="28.7" customHeight="1">
      <c r="A31" s="218"/>
      <c r="B31" s="218"/>
      <c r="C31" s="218" t="s">
        <v>422</v>
      </c>
      <c r="D31" s="218"/>
      <c r="E31" s="221"/>
      <c r="F31" s="221"/>
      <c r="G31" s="221"/>
      <c r="H31" s="221"/>
    </row>
    <row r="32" spans="1:8" ht="40.700000000000003" customHeight="1">
      <c r="A32" s="218" t="s">
        <v>423</v>
      </c>
      <c r="B32" s="219" t="s">
        <v>696</v>
      </c>
      <c r="C32" s="219"/>
      <c r="D32" s="219"/>
      <c r="E32" s="219"/>
      <c r="F32" s="219"/>
      <c r="G32" s="219"/>
      <c r="H32" s="219"/>
    </row>
    <row r="33" spans="1:8" ht="52.7" customHeight="1">
      <c r="A33" s="218"/>
      <c r="B33" s="219"/>
      <c r="C33" s="219"/>
      <c r="D33" s="219"/>
      <c r="E33" s="219"/>
      <c r="F33" s="219"/>
      <c r="G33" s="219"/>
      <c r="H33" s="219"/>
    </row>
    <row r="34" spans="1:8" ht="36.950000000000003" customHeight="1">
      <c r="A34" s="218" t="s">
        <v>424</v>
      </c>
      <c r="B34" s="167" t="s">
        <v>401</v>
      </c>
      <c r="C34" s="167" t="s">
        <v>402</v>
      </c>
      <c r="D34" s="167" t="s">
        <v>425</v>
      </c>
      <c r="E34" s="167" t="s">
        <v>426</v>
      </c>
      <c r="F34" s="167" t="s">
        <v>427</v>
      </c>
      <c r="G34" s="167" t="s">
        <v>428</v>
      </c>
      <c r="H34" s="167" t="s">
        <v>429</v>
      </c>
    </row>
    <row r="35" spans="1:8" ht="27.2" customHeight="1">
      <c r="A35" s="218"/>
      <c r="B35" s="168" t="s">
        <v>691</v>
      </c>
      <c r="C35" s="168" t="s">
        <v>692</v>
      </c>
      <c r="D35" s="168" t="s">
        <v>697</v>
      </c>
      <c r="E35" s="167" t="s">
        <v>632</v>
      </c>
      <c r="F35" s="167" t="s">
        <v>698</v>
      </c>
      <c r="G35" s="167" t="s">
        <v>648</v>
      </c>
      <c r="H35" s="167" t="s">
        <v>699</v>
      </c>
    </row>
    <row r="36" spans="1:8" ht="27.2" customHeight="1">
      <c r="A36" s="218"/>
      <c r="B36" s="220" t="s">
        <v>682</v>
      </c>
      <c r="C36" s="168" t="s">
        <v>688</v>
      </c>
      <c r="D36" s="168" t="s">
        <v>700</v>
      </c>
      <c r="E36" s="167" t="s">
        <v>632</v>
      </c>
      <c r="F36" s="167" t="s">
        <v>701</v>
      </c>
      <c r="G36" s="167" t="s">
        <v>702</v>
      </c>
      <c r="H36" s="167" t="s">
        <v>699</v>
      </c>
    </row>
    <row r="37" spans="1:8" ht="26.45" customHeight="1">
      <c r="A37" s="218"/>
      <c r="B37" s="220"/>
      <c r="C37" s="168"/>
      <c r="D37" s="168" t="s">
        <v>684</v>
      </c>
      <c r="E37" s="167" t="s">
        <v>632</v>
      </c>
      <c r="F37" s="167" t="s">
        <v>685</v>
      </c>
      <c r="G37" s="167" t="s">
        <v>686</v>
      </c>
      <c r="H37" s="167" t="s">
        <v>678</v>
      </c>
    </row>
    <row r="38" spans="1:8" ht="26.45" customHeight="1">
      <c r="A38" s="218"/>
      <c r="B38" s="220" t="s">
        <v>665</v>
      </c>
      <c r="C38" s="168" t="s">
        <v>676</v>
      </c>
      <c r="D38" s="168" t="s">
        <v>703</v>
      </c>
      <c r="E38" s="167" t="s">
        <v>632</v>
      </c>
      <c r="F38" s="167" t="s">
        <v>647</v>
      </c>
      <c r="G38" s="167" t="s">
        <v>648</v>
      </c>
      <c r="H38" s="167" t="s">
        <v>678</v>
      </c>
    </row>
    <row r="39" spans="1:8" ht="26.45" customHeight="1">
      <c r="A39" s="218"/>
      <c r="B39" s="220"/>
      <c r="C39" s="220" t="s">
        <v>610</v>
      </c>
      <c r="D39" s="168" t="s">
        <v>704</v>
      </c>
      <c r="E39" s="167" t="s">
        <v>632</v>
      </c>
      <c r="F39" s="167" t="s">
        <v>705</v>
      </c>
      <c r="G39" s="167" t="s">
        <v>644</v>
      </c>
      <c r="H39" s="167" t="s">
        <v>678</v>
      </c>
    </row>
    <row r="40" spans="1:8" ht="27.2" customHeight="1">
      <c r="A40" s="218"/>
      <c r="B40" s="220"/>
      <c r="C40" s="220"/>
      <c r="D40" s="168" t="s">
        <v>706</v>
      </c>
      <c r="E40" s="167" t="s">
        <v>633</v>
      </c>
      <c r="F40" s="167" t="s">
        <v>707</v>
      </c>
      <c r="G40" s="167" t="s">
        <v>644</v>
      </c>
      <c r="H40" s="167" t="s">
        <v>678</v>
      </c>
    </row>
    <row r="41" spans="1:8" ht="26.45" customHeight="1">
      <c r="A41" s="218"/>
      <c r="B41" s="220"/>
      <c r="C41" s="168" t="s">
        <v>611</v>
      </c>
      <c r="D41" s="168" t="s">
        <v>708</v>
      </c>
      <c r="E41" s="167" t="s">
        <v>633</v>
      </c>
      <c r="F41" s="167" t="s">
        <v>680</v>
      </c>
      <c r="G41" s="167" t="s">
        <v>681</v>
      </c>
      <c r="H41" s="167" t="s">
        <v>678</v>
      </c>
    </row>
    <row r="42" spans="1:8" ht="26.45" customHeight="1">
      <c r="A42" s="222" t="s">
        <v>411</v>
      </c>
      <c r="B42" s="222"/>
      <c r="C42" s="222"/>
      <c r="D42" s="222"/>
      <c r="E42" s="222"/>
      <c r="F42" s="222"/>
      <c r="G42" s="222"/>
      <c r="H42" s="222"/>
    </row>
    <row r="43" spans="1:8" ht="21.2" customHeight="1">
      <c r="A43" s="222" t="s">
        <v>412</v>
      </c>
      <c r="B43" s="222"/>
      <c r="C43" s="222"/>
      <c r="D43" s="222"/>
      <c r="E43" s="222"/>
      <c r="F43" s="222"/>
      <c r="G43" s="222"/>
      <c r="H43" s="222"/>
    </row>
    <row r="44" spans="1:8" ht="27.95" customHeight="1">
      <c r="A44" s="166" t="s">
        <v>413</v>
      </c>
      <c r="B44" s="223" t="s">
        <v>661</v>
      </c>
      <c r="C44" s="223"/>
      <c r="D44" s="223"/>
      <c r="E44" s="223"/>
      <c r="F44" s="223"/>
      <c r="G44" s="223"/>
      <c r="H44" s="223"/>
    </row>
    <row r="45" spans="1:8" ht="40.700000000000003" customHeight="1">
      <c r="A45" s="218" t="s">
        <v>414</v>
      </c>
      <c r="B45" s="218"/>
      <c r="C45" s="220" t="s">
        <v>709</v>
      </c>
      <c r="D45" s="220"/>
      <c r="E45" s="218" t="s">
        <v>415</v>
      </c>
      <c r="F45" s="218"/>
      <c r="G45" s="220"/>
      <c r="H45" s="220"/>
    </row>
    <row r="46" spans="1:8" ht="39.950000000000003" customHeight="1">
      <c r="A46" s="218" t="s">
        <v>416</v>
      </c>
      <c r="B46" s="218"/>
      <c r="C46" s="220" t="s">
        <v>663</v>
      </c>
      <c r="D46" s="220"/>
      <c r="E46" s="218" t="s">
        <v>417</v>
      </c>
      <c r="F46" s="218"/>
      <c r="G46" s="220" t="s">
        <v>661</v>
      </c>
      <c r="H46" s="220"/>
    </row>
    <row r="47" spans="1:8" ht="29.45" customHeight="1">
      <c r="A47" s="218" t="s">
        <v>418</v>
      </c>
      <c r="B47" s="218"/>
      <c r="C47" s="218"/>
      <c r="D47" s="218"/>
      <c r="E47" s="218">
        <v>10</v>
      </c>
      <c r="F47" s="218"/>
      <c r="G47" s="218"/>
      <c r="H47" s="218"/>
    </row>
    <row r="48" spans="1:8" ht="27.95" customHeight="1">
      <c r="A48" s="218" t="s">
        <v>419</v>
      </c>
      <c r="B48" s="218"/>
      <c r="C48" s="219" t="s">
        <v>420</v>
      </c>
      <c r="D48" s="219"/>
      <c r="E48" s="221">
        <v>50000</v>
      </c>
      <c r="F48" s="221"/>
      <c r="G48" s="221"/>
      <c r="H48" s="221"/>
    </row>
    <row r="49" spans="1:8" ht="30.2" customHeight="1">
      <c r="A49" s="218"/>
      <c r="B49" s="218"/>
      <c r="C49" s="218" t="s">
        <v>421</v>
      </c>
      <c r="D49" s="218"/>
      <c r="E49" s="221">
        <v>50000</v>
      </c>
      <c r="F49" s="221"/>
      <c r="G49" s="221"/>
      <c r="H49" s="221"/>
    </row>
    <row r="50" spans="1:8" ht="28.7" customHeight="1">
      <c r="A50" s="218"/>
      <c r="B50" s="218"/>
      <c r="C50" s="218" t="s">
        <v>422</v>
      </c>
      <c r="D50" s="218"/>
      <c r="E50" s="221"/>
      <c r="F50" s="221"/>
      <c r="G50" s="221"/>
      <c r="H50" s="221"/>
    </row>
    <row r="51" spans="1:8" ht="40.700000000000003" customHeight="1">
      <c r="A51" s="218" t="s">
        <v>423</v>
      </c>
      <c r="B51" s="219" t="s">
        <v>710</v>
      </c>
      <c r="C51" s="219"/>
      <c r="D51" s="219"/>
      <c r="E51" s="219"/>
      <c r="F51" s="219"/>
      <c r="G51" s="219"/>
      <c r="H51" s="219"/>
    </row>
    <row r="52" spans="1:8" ht="52.7" customHeight="1">
      <c r="A52" s="218"/>
      <c r="B52" s="219"/>
      <c r="C52" s="219"/>
      <c r="D52" s="219"/>
      <c r="E52" s="219"/>
      <c r="F52" s="219"/>
      <c r="G52" s="219"/>
      <c r="H52" s="219"/>
    </row>
    <row r="53" spans="1:8" ht="36.950000000000003" customHeight="1">
      <c r="A53" s="218" t="s">
        <v>424</v>
      </c>
      <c r="B53" s="167" t="s">
        <v>401</v>
      </c>
      <c r="C53" s="167" t="s">
        <v>402</v>
      </c>
      <c r="D53" s="167" t="s">
        <v>425</v>
      </c>
      <c r="E53" s="167" t="s">
        <v>426</v>
      </c>
      <c r="F53" s="167" t="s">
        <v>427</v>
      </c>
      <c r="G53" s="167" t="s">
        <v>428</v>
      </c>
      <c r="H53" s="167" t="s">
        <v>429</v>
      </c>
    </row>
    <row r="54" spans="1:8" ht="26.45" customHeight="1">
      <c r="A54" s="218"/>
      <c r="B54" s="220" t="s">
        <v>665</v>
      </c>
      <c r="C54" s="220" t="s">
        <v>611</v>
      </c>
      <c r="D54" s="168" t="s">
        <v>711</v>
      </c>
      <c r="E54" s="167" t="s">
        <v>633</v>
      </c>
      <c r="F54" s="167" t="s">
        <v>647</v>
      </c>
      <c r="G54" s="167" t="s">
        <v>648</v>
      </c>
      <c r="H54" s="167" t="s">
        <v>638</v>
      </c>
    </row>
    <row r="55" spans="1:8" ht="26.45" customHeight="1">
      <c r="A55" s="218"/>
      <c r="B55" s="220"/>
      <c r="C55" s="220"/>
      <c r="D55" s="168" t="s">
        <v>712</v>
      </c>
      <c r="E55" s="167" t="s">
        <v>633</v>
      </c>
      <c r="F55" s="167" t="s">
        <v>647</v>
      </c>
      <c r="G55" s="167" t="s">
        <v>648</v>
      </c>
      <c r="H55" s="167" t="s">
        <v>678</v>
      </c>
    </row>
    <row r="56" spans="1:8" ht="26.45" customHeight="1">
      <c r="A56" s="218"/>
      <c r="B56" s="220"/>
      <c r="C56" s="168" t="s">
        <v>676</v>
      </c>
      <c r="D56" s="168" t="s">
        <v>713</v>
      </c>
      <c r="E56" s="167" t="s">
        <v>633</v>
      </c>
      <c r="F56" s="167" t="s">
        <v>647</v>
      </c>
      <c r="G56" s="167" t="s">
        <v>648</v>
      </c>
      <c r="H56" s="167" t="s">
        <v>678</v>
      </c>
    </row>
    <row r="57" spans="1:8" ht="26.45" customHeight="1">
      <c r="A57" s="218"/>
      <c r="B57" s="220"/>
      <c r="C57" s="220" t="s">
        <v>610</v>
      </c>
      <c r="D57" s="168" t="s">
        <v>714</v>
      </c>
      <c r="E57" s="167" t="s">
        <v>632</v>
      </c>
      <c r="F57" s="167" t="s">
        <v>699</v>
      </c>
      <c r="G57" s="167" t="s">
        <v>681</v>
      </c>
      <c r="H57" s="167" t="s">
        <v>638</v>
      </c>
    </row>
    <row r="58" spans="1:8" ht="26.45" customHeight="1">
      <c r="A58" s="218"/>
      <c r="B58" s="220"/>
      <c r="C58" s="220"/>
      <c r="D58" s="168" t="s">
        <v>715</v>
      </c>
      <c r="E58" s="167" t="s">
        <v>632</v>
      </c>
      <c r="F58" s="167" t="s">
        <v>716</v>
      </c>
      <c r="G58" s="167" t="s">
        <v>637</v>
      </c>
      <c r="H58" s="167" t="s">
        <v>638</v>
      </c>
    </row>
    <row r="59" spans="1:8" ht="26.45" customHeight="1">
      <c r="A59" s="218"/>
      <c r="B59" s="220"/>
      <c r="C59" s="220"/>
      <c r="D59" s="168" t="s">
        <v>717</v>
      </c>
      <c r="E59" s="167" t="s">
        <v>632</v>
      </c>
      <c r="F59" s="167" t="s">
        <v>638</v>
      </c>
      <c r="G59" s="167" t="s">
        <v>681</v>
      </c>
      <c r="H59" s="167" t="s">
        <v>638</v>
      </c>
    </row>
    <row r="60" spans="1:8" ht="27.2" customHeight="1">
      <c r="A60" s="218"/>
      <c r="B60" s="220" t="s">
        <v>682</v>
      </c>
      <c r="C60" s="168"/>
      <c r="D60" s="168" t="s">
        <v>718</v>
      </c>
      <c r="E60" s="167" t="s">
        <v>632</v>
      </c>
      <c r="F60" s="167" t="s">
        <v>719</v>
      </c>
      <c r="G60" s="167" t="s">
        <v>648</v>
      </c>
      <c r="H60" s="167" t="s">
        <v>678</v>
      </c>
    </row>
    <row r="61" spans="1:8" ht="26.45" customHeight="1">
      <c r="A61" s="218"/>
      <c r="B61" s="220"/>
      <c r="C61" s="220" t="s">
        <v>688</v>
      </c>
      <c r="D61" s="168" t="s">
        <v>720</v>
      </c>
      <c r="E61" s="167" t="s">
        <v>635</v>
      </c>
      <c r="F61" s="167" t="s">
        <v>653</v>
      </c>
      <c r="G61" s="167"/>
      <c r="H61" s="167" t="s">
        <v>678</v>
      </c>
    </row>
    <row r="62" spans="1:8" ht="26.45" customHeight="1">
      <c r="A62" s="218"/>
      <c r="B62" s="220"/>
      <c r="C62" s="220"/>
      <c r="D62" s="168" t="s">
        <v>721</v>
      </c>
      <c r="E62" s="167" t="s">
        <v>635</v>
      </c>
      <c r="F62" s="167" t="s">
        <v>653</v>
      </c>
      <c r="G62" s="167"/>
      <c r="H62" s="167" t="s">
        <v>678</v>
      </c>
    </row>
    <row r="63" spans="1:8" ht="27.2" customHeight="1">
      <c r="A63" s="218"/>
      <c r="B63" s="168" t="s">
        <v>691</v>
      </c>
      <c r="C63" s="168" t="s">
        <v>692</v>
      </c>
      <c r="D63" s="168" t="s">
        <v>722</v>
      </c>
      <c r="E63" s="167" t="s">
        <v>632</v>
      </c>
      <c r="F63" s="167" t="s">
        <v>698</v>
      </c>
      <c r="G63" s="167" t="s">
        <v>648</v>
      </c>
      <c r="H63" s="167" t="s">
        <v>699</v>
      </c>
    </row>
    <row r="64" spans="1:8" ht="26.45" customHeight="1">
      <c r="A64" s="222" t="s">
        <v>411</v>
      </c>
      <c r="B64" s="222"/>
      <c r="C64" s="222"/>
      <c r="D64" s="222"/>
      <c r="E64" s="222"/>
      <c r="F64" s="222"/>
      <c r="G64" s="222"/>
      <c r="H64" s="222"/>
    </row>
    <row r="65" spans="1:8" ht="21.2" customHeight="1">
      <c r="A65" s="222" t="s">
        <v>412</v>
      </c>
      <c r="B65" s="222"/>
      <c r="C65" s="222"/>
      <c r="D65" s="222"/>
      <c r="E65" s="222"/>
      <c r="F65" s="222"/>
      <c r="G65" s="222"/>
      <c r="H65" s="222"/>
    </row>
    <row r="66" spans="1:8" ht="27.95" customHeight="1">
      <c r="A66" s="166" t="s">
        <v>413</v>
      </c>
      <c r="B66" s="223" t="s">
        <v>661</v>
      </c>
      <c r="C66" s="223"/>
      <c r="D66" s="223"/>
      <c r="E66" s="223"/>
      <c r="F66" s="223"/>
      <c r="G66" s="223"/>
      <c r="H66" s="223"/>
    </row>
    <row r="67" spans="1:8" ht="39.200000000000003" customHeight="1">
      <c r="A67" s="218" t="s">
        <v>414</v>
      </c>
      <c r="B67" s="218"/>
      <c r="C67" s="220" t="s">
        <v>723</v>
      </c>
      <c r="D67" s="220"/>
      <c r="E67" s="218" t="s">
        <v>415</v>
      </c>
      <c r="F67" s="218"/>
      <c r="G67" s="220"/>
      <c r="H67" s="220"/>
    </row>
    <row r="68" spans="1:8" ht="39.950000000000003" customHeight="1">
      <c r="A68" s="218" t="s">
        <v>416</v>
      </c>
      <c r="B68" s="218"/>
      <c r="C68" s="220" t="s">
        <v>663</v>
      </c>
      <c r="D68" s="220"/>
      <c r="E68" s="218" t="s">
        <v>417</v>
      </c>
      <c r="F68" s="218"/>
      <c r="G68" s="220" t="s">
        <v>661</v>
      </c>
      <c r="H68" s="220"/>
    </row>
    <row r="69" spans="1:8" ht="29.45" customHeight="1">
      <c r="A69" s="218" t="s">
        <v>418</v>
      </c>
      <c r="B69" s="218"/>
      <c r="C69" s="218"/>
      <c r="D69" s="218"/>
      <c r="E69" s="218">
        <v>10</v>
      </c>
      <c r="F69" s="218"/>
      <c r="G69" s="218"/>
      <c r="H69" s="218"/>
    </row>
    <row r="70" spans="1:8" ht="27.95" customHeight="1">
      <c r="A70" s="218" t="s">
        <v>419</v>
      </c>
      <c r="B70" s="218"/>
      <c r="C70" s="219" t="s">
        <v>420</v>
      </c>
      <c r="D70" s="219"/>
      <c r="E70" s="221">
        <v>750000</v>
      </c>
      <c r="F70" s="221"/>
      <c r="G70" s="221"/>
      <c r="H70" s="221"/>
    </row>
    <row r="71" spans="1:8" ht="30.2" customHeight="1">
      <c r="A71" s="218"/>
      <c r="B71" s="218"/>
      <c r="C71" s="218" t="s">
        <v>421</v>
      </c>
      <c r="D71" s="218"/>
      <c r="E71" s="221">
        <v>750000</v>
      </c>
      <c r="F71" s="221"/>
      <c r="G71" s="221"/>
      <c r="H71" s="221"/>
    </row>
    <row r="72" spans="1:8" ht="28.7" customHeight="1">
      <c r="A72" s="218"/>
      <c r="B72" s="218"/>
      <c r="C72" s="218" t="s">
        <v>422</v>
      </c>
      <c r="D72" s="218"/>
      <c r="E72" s="221"/>
      <c r="F72" s="221"/>
      <c r="G72" s="221"/>
      <c r="H72" s="221"/>
    </row>
    <row r="73" spans="1:8" ht="40.700000000000003" customHeight="1">
      <c r="A73" s="218" t="s">
        <v>423</v>
      </c>
      <c r="B73" s="219" t="s">
        <v>724</v>
      </c>
      <c r="C73" s="219"/>
      <c r="D73" s="219"/>
      <c r="E73" s="219"/>
      <c r="F73" s="219"/>
      <c r="G73" s="219"/>
      <c r="H73" s="219"/>
    </row>
    <row r="74" spans="1:8" ht="52.7" customHeight="1">
      <c r="A74" s="218"/>
      <c r="B74" s="219"/>
      <c r="C74" s="219"/>
      <c r="D74" s="219"/>
      <c r="E74" s="219"/>
      <c r="F74" s="219"/>
      <c r="G74" s="219"/>
      <c r="H74" s="219"/>
    </row>
    <row r="75" spans="1:8" ht="36.950000000000003" customHeight="1">
      <c r="A75" s="218" t="s">
        <v>424</v>
      </c>
      <c r="B75" s="167" t="s">
        <v>401</v>
      </c>
      <c r="C75" s="167" t="s">
        <v>402</v>
      </c>
      <c r="D75" s="167" t="s">
        <v>425</v>
      </c>
      <c r="E75" s="167" t="s">
        <v>426</v>
      </c>
      <c r="F75" s="167" t="s">
        <v>427</v>
      </c>
      <c r="G75" s="167" t="s">
        <v>428</v>
      </c>
      <c r="H75" s="167" t="s">
        <v>429</v>
      </c>
    </row>
    <row r="76" spans="1:8" ht="26.45" customHeight="1">
      <c r="A76" s="218"/>
      <c r="B76" s="220" t="s">
        <v>665</v>
      </c>
      <c r="C76" s="168" t="s">
        <v>676</v>
      </c>
      <c r="D76" s="168" t="s">
        <v>725</v>
      </c>
      <c r="E76" s="167" t="s">
        <v>633</v>
      </c>
      <c r="F76" s="167" t="s">
        <v>647</v>
      </c>
      <c r="G76" s="167" t="s">
        <v>648</v>
      </c>
      <c r="H76" s="167" t="s">
        <v>638</v>
      </c>
    </row>
    <row r="77" spans="1:8" ht="26.45" customHeight="1">
      <c r="A77" s="218"/>
      <c r="B77" s="220"/>
      <c r="C77" s="220" t="s">
        <v>610</v>
      </c>
      <c r="D77" s="168" t="s">
        <v>726</v>
      </c>
      <c r="E77" s="167" t="s">
        <v>632</v>
      </c>
      <c r="F77" s="167" t="s">
        <v>699</v>
      </c>
      <c r="G77" s="167" t="s">
        <v>727</v>
      </c>
      <c r="H77" s="167" t="s">
        <v>678</v>
      </c>
    </row>
    <row r="78" spans="1:8" ht="26.45" customHeight="1">
      <c r="A78" s="218"/>
      <c r="B78" s="220"/>
      <c r="C78" s="220"/>
      <c r="D78" s="168" t="s">
        <v>728</v>
      </c>
      <c r="E78" s="167" t="s">
        <v>632</v>
      </c>
      <c r="F78" s="167" t="s">
        <v>687</v>
      </c>
      <c r="G78" s="167" t="s">
        <v>644</v>
      </c>
      <c r="H78" s="167" t="s">
        <v>678</v>
      </c>
    </row>
    <row r="79" spans="1:8" ht="26.45" customHeight="1">
      <c r="A79" s="218"/>
      <c r="B79" s="220"/>
      <c r="C79" s="220" t="s">
        <v>611</v>
      </c>
      <c r="D79" s="168" t="s">
        <v>729</v>
      </c>
      <c r="E79" s="167" t="s">
        <v>633</v>
      </c>
      <c r="F79" s="167" t="s">
        <v>647</v>
      </c>
      <c r="G79" s="167" t="s">
        <v>648</v>
      </c>
      <c r="H79" s="167" t="s">
        <v>638</v>
      </c>
    </row>
    <row r="80" spans="1:8" ht="26.45" customHeight="1">
      <c r="A80" s="218"/>
      <c r="B80" s="220"/>
      <c r="C80" s="220"/>
      <c r="D80" s="168" t="s">
        <v>730</v>
      </c>
      <c r="E80" s="167" t="s">
        <v>633</v>
      </c>
      <c r="F80" s="167" t="s">
        <v>647</v>
      </c>
      <c r="G80" s="167" t="s">
        <v>648</v>
      </c>
      <c r="H80" s="167" t="s">
        <v>638</v>
      </c>
    </row>
    <row r="81" spans="1:8" ht="26.45" customHeight="1">
      <c r="A81" s="218"/>
      <c r="B81" s="220"/>
      <c r="C81" s="220"/>
      <c r="D81" s="168" t="s">
        <v>731</v>
      </c>
      <c r="E81" s="167" t="s">
        <v>632</v>
      </c>
      <c r="F81" s="167" t="s">
        <v>719</v>
      </c>
      <c r="G81" s="167" t="s">
        <v>648</v>
      </c>
      <c r="H81" s="167" t="s">
        <v>638</v>
      </c>
    </row>
    <row r="82" spans="1:8" ht="26.45" customHeight="1">
      <c r="A82" s="218"/>
      <c r="B82" s="220" t="s">
        <v>682</v>
      </c>
      <c r="C82" s="168"/>
      <c r="D82" s="168" t="s">
        <v>732</v>
      </c>
      <c r="E82" s="167" t="s">
        <v>632</v>
      </c>
      <c r="F82" s="167" t="s">
        <v>647</v>
      </c>
      <c r="G82" s="167" t="s">
        <v>648</v>
      </c>
      <c r="H82" s="167" t="s">
        <v>687</v>
      </c>
    </row>
    <row r="83" spans="1:8" ht="26.45" customHeight="1">
      <c r="A83" s="218"/>
      <c r="B83" s="220"/>
      <c r="C83" s="168" t="s">
        <v>688</v>
      </c>
      <c r="D83" s="168" t="s">
        <v>733</v>
      </c>
      <c r="E83" s="167" t="s">
        <v>635</v>
      </c>
      <c r="F83" s="167" t="s">
        <v>653</v>
      </c>
      <c r="G83" s="167"/>
      <c r="H83" s="167" t="s">
        <v>687</v>
      </c>
    </row>
    <row r="84" spans="1:8" ht="27.2" customHeight="1">
      <c r="A84" s="218"/>
      <c r="B84" s="168" t="s">
        <v>691</v>
      </c>
      <c r="C84" s="168" t="s">
        <v>692</v>
      </c>
      <c r="D84" s="168" t="s">
        <v>734</v>
      </c>
      <c r="E84" s="167" t="s">
        <v>632</v>
      </c>
      <c r="F84" s="167" t="s">
        <v>698</v>
      </c>
      <c r="G84" s="167" t="s">
        <v>648</v>
      </c>
      <c r="H84" s="167" t="s">
        <v>699</v>
      </c>
    </row>
    <row r="85" spans="1:8" ht="26.45" customHeight="1">
      <c r="A85" s="222" t="s">
        <v>411</v>
      </c>
      <c r="B85" s="222"/>
      <c r="C85" s="222"/>
      <c r="D85" s="222"/>
      <c r="E85" s="222"/>
      <c r="F85" s="222"/>
      <c r="G85" s="222"/>
      <c r="H85" s="222"/>
    </row>
    <row r="86" spans="1:8" ht="21.2" customHeight="1">
      <c r="A86" s="222" t="s">
        <v>412</v>
      </c>
      <c r="B86" s="222"/>
      <c r="C86" s="222"/>
      <c r="D86" s="222"/>
      <c r="E86" s="222"/>
      <c r="F86" s="222"/>
      <c r="G86" s="222"/>
      <c r="H86" s="222"/>
    </row>
    <row r="87" spans="1:8" ht="27.95" customHeight="1">
      <c r="A87" s="166" t="s">
        <v>413</v>
      </c>
      <c r="B87" s="223" t="s">
        <v>661</v>
      </c>
      <c r="C87" s="223"/>
      <c r="D87" s="223"/>
      <c r="E87" s="223"/>
      <c r="F87" s="223"/>
      <c r="G87" s="223"/>
      <c r="H87" s="223"/>
    </row>
    <row r="88" spans="1:8" ht="39.200000000000003" customHeight="1">
      <c r="A88" s="218" t="s">
        <v>414</v>
      </c>
      <c r="B88" s="218"/>
      <c r="C88" s="220" t="s">
        <v>735</v>
      </c>
      <c r="D88" s="220"/>
      <c r="E88" s="218" t="s">
        <v>415</v>
      </c>
      <c r="F88" s="218"/>
      <c r="G88" s="220"/>
      <c r="H88" s="220"/>
    </row>
    <row r="89" spans="1:8" ht="39.950000000000003" customHeight="1">
      <c r="A89" s="218" t="s">
        <v>416</v>
      </c>
      <c r="B89" s="218"/>
      <c r="C89" s="220" t="s">
        <v>663</v>
      </c>
      <c r="D89" s="220"/>
      <c r="E89" s="218" t="s">
        <v>417</v>
      </c>
      <c r="F89" s="218"/>
      <c r="G89" s="220" t="s">
        <v>661</v>
      </c>
      <c r="H89" s="220"/>
    </row>
    <row r="90" spans="1:8" ht="29.45" customHeight="1">
      <c r="A90" s="218" t="s">
        <v>418</v>
      </c>
      <c r="B90" s="218"/>
      <c r="C90" s="218"/>
      <c r="D90" s="218"/>
      <c r="E90" s="218">
        <v>10</v>
      </c>
      <c r="F90" s="218"/>
      <c r="G90" s="218"/>
      <c r="H90" s="218"/>
    </row>
    <row r="91" spans="1:8" ht="27.95" customHeight="1">
      <c r="A91" s="218" t="s">
        <v>419</v>
      </c>
      <c r="B91" s="218"/>
      <c r="C91" s="219" t="s">
        <v>420</v>
      </c>
      <c r="D91" s="219"/>
      <c r="E91" s="221">
        <v>2913000</v>
      </c>
      <c r="F91" s="221"/>
      <c r="G91" s="221"/>
      <c r="H91" s="221"/>
    </row>
    <row r="92" spans="1:8" ht="30.2" customHeight="1">
      <c r="A92" s="218"/>
      <c r="B92" s="218"/>
      <c r="C92" s="218" t="s">
        <v>421</v>
      </c>
      <c r="D92" s="218"/>
      <c r="E92" s="221">
        <v>2913000</v>
      </c>
      <c r="F92" s="221"/>
      <c r="G92" s="221"/>
      <c r="H92" s="221"/>
    </row>
    <row r="93" spans="1:8" ht="28.7" customHeight="1">
      <c r="A93" s="218"/>
      <c r="B93" s="218"/>
      <c r="C93" s="218" t="s">
        <v>422</v>
      </c>
      <c r="D93" s="218"/>
      <c r="E93" s="221"/>
      <c r="F93" s="221"/>
      <c r="G93" s="221"/>
      <c r="H93" s="221"/>
    </row>
    <row r="94" spans="1:8" ht="40.700000000000003" customHeight="1">
      <c r="A94" s="218" t="s">
        <v>423</v>
      </c>
      <c r="B94" s="219" t="s">
        <v>736</v>
      </c>
      <c r="C94" s="219"/>
      <c r="D94" s="219"/>
      <c r="E94" s="219"/>
      <c r="F94" s="219"/>
      <c r="G94" s="219"/>
      <c r="H94" s="219"/>
    </row>
    <row r="95" spans="1:8" ht="52.7" customHeight="1">
      <c r="A95" s="218"/>
      <c r="B95" s="219"/>
      <c r="C95" s="219"/>
      <c r="D95" s="219"/>
      <c r="E95" s="219"/>
      <c r="F95" s="219"/>
      <c r="G95" s="219"/>
      <c r="H95" s="219"/>
    </row>
    <row r="96" spans="1:8" ht="36.950000000000003" customHeight="1">
      <c r="A96" s="218" t="s">
        <v>424</v>
      </c>
      <c r="B96" s="167" t="s">
        <v>401</v>
      </c>
      <c r="C96" s="167" t="s">
        <v>402</v>
      </c>
      <c r="D96" s="167" t="s">
        <v>425</v>
      </c>
      <c r="E96" s="167" t="s">
        <v>426</v>
      </c>
      <c r="F96" s="167" t="s">
        <v>427</v>
      </c>
      <c r="G96" s="167" t="s">
        <v>428</v>
      </c>
      <c r="H96" s="167" t="s">
        <v>429</v>
      </c>
    </row>
    <row r="97" spans="1:8" ht="26.45" customHeight="1">
      <c r="A97" s="218"/>
      <c r="B97" s="220" t="s">
        <v>665</v>
      </c>
      <c r="C97" s="168" t="s">
        <v>676</v>
      </c>
      <c r="D97" s="168" t="s">
        <v>737</v>
      </c>
      <c r="E97" s="167" t="s">
        <v>633</v>
      </c>
      <c r="F97" s="167" t="s">
        <v>647</v>
      </c>
      <c r="G97" s="167" t="s">
        <v>648</v>
      </c>
      <c r="H97" s="167" t="s">
        <v>678</v>
      </c>
    </row>
    <row r="98" spans="1:8" ht="26.45" customHeight="1">
      <c r="A98" s="218"/>
      <c r="B98" s="220"/>
      <c r="C98" s="168" t="s">
        <v>666</v>
      </c>
      <c r="D98" s="168" t="s">
        <v>738</v>
      </c>
      <c r="E98" s="167" t="s">
        <v>633</v>
      </c>
      <c r="F98" s="167" t="s">
        <v>739</v>
      </c>
      <c r="G98" s="167" t="s">
        <v>740</v>
      </c>
      <c r="H98" s="167" t="s">
        <v>678</v>
      </c>
    </row>
    <row r="99" spans="1:8" ht="26.45" customHeight="1">
      <c r="A99" s="218"/>
      <c r="B99" s="220"/>
      <c r="C99" s="168" t="s">
        <v>611</v>
      </c>
      <c r="D99" s="168" t="s">
        <v>741</v>
      </c>
      <c r="E99" s="167" t="s">
        <v>633</v>
      </c>
      <c r="F99" s="167" t="s">
        <v>647</v>
      </c>
      <c r="G99" s="167" t="s">
        <v>648</v>
      </c>
      <c r="H99" s="167" t="s">
        <v>678</v>
      </c>
    </row>
    <row r="100" spans="1:8" ht="26.45" customHeight="1">
      <c r="A100" s="218"/>
      <c r="B100" s="220"/>
      <c r="C100" s="220" t="s">
        <v>610</v>
      </c>
      <c r="D100" s="168" t="s">
        <v>742</v>
      </c>
      <c r="E100" s="167" t="s">
        <v>632</v>
      </c>
      <c r="F100" s="167" t="s">
        <v>743</v>
      </c>
      <c r="G100" s="167" t="s">
        <v>637</v>
      </c>
      <c r="H100" s="167" t="s">
        <v>638</v>
      </c>
    </row>
    <row r="101" spans="1:8" ht="26.45" customHeight="1">
      <c r="A101" s="218"/>
      <c r="B101" s="220"/>
      <c r="C101" s="220"/>
      <c r="D101" s="168" t="s">
        <v>744</v>
      </c>
      <c r="E101" s="167" t="s">
        <v>632</v>
      </c>
      <c r="F101" s="167" t="s">
        <v>745</v>
      </c>
      <c r="G101" s="167" t="s">
        <v>746</v>
      </c>
      <c r="H101" s="167" t="s">
        <v>638</v>
      </c>
    </row>
    <row r="102" spans="1:8" ht="26.45" customHeight="1">
      <c r="A102" s="218"/>
      <c r="B102" s="220" t="s">
        <v>682</v>
      </c>
      <c r="C102" s="168"/>
      <c r="D102" s="168" t="s">
        <v>747</v>
      </c>
      <c r="E102" s="167" t="s">
        <v>632</v>
      </c>
      <c r="F102" s="167" t="s">
        <v>748</v>
      </c>
      <c r="G102" s="167" t="s">
        <v>648</v>
      </c>
      <c r="H102" s="167" t="s">
        <v>678</v>
      </c>
    </row>
    <row r="103" spans="1:8" ht="27.2" customHeight="1">
      <c r="A103" s="218"/>
      <c r="B103" s="220"/>
      <c r="C103" s="168" t="s">
        <v>688</v>
      </c>
      <c r="D103" s="168" t="s">
        <v>749</v>
      </c>
      <c r="E103" s="167" t="s">
        <v>633</v>
      </c>
      <c r="F103" s="167" t="s">
        <v>647</v>
      </c>
      <c r="G103" s="167" t="s">
        <v>648</v>
      </c>
      <c r="H103" s="167" t="s">
        <v>678</v>
      </c>
    </row>
    <row r="104" spans="1:8" ht="27.2" customHeight="1">
      <c r="A104" s="218"/>
      <c r="B104" s="220"/>
      <c r="C104" s="168" t="s">
        <v>750</v>
      </c>
      <c r="D104" s="168" t="s">
        <v>751</v>
      </c>
      <c r="E104" s="167" t="s">
        <v>633</v>
      </c>
      <c r="F104" s="167" t="s">
        <v>647</v>
      </c>
      <c r="G104" s="167" t="s">
        <v>648</v>
      </c>
      <c r="H104" s="167" t="s">
        <v>678</v>
      </c>
    </row>
    <row r="105" spans="1:8" ht="27.2" customHeight="1">
      <c r="A105" s="218"/>
      <c r="B105" s="168" t="s">
        <v>691</v>
      </c>
      <c r="C105" s="168" t="s">
        <v>692</v>
      </c>
      <c r="D105" s="168" t="s">
        <v>752</v>
      </c>
      <c r="E105" s="167" t="s">
        <v>632</v>
      </c>
      <c r="F105" s="167" t="s">
        <v>748</v>
      </c>
      <c r="G105" s="167" t="s">
        <v>648</v>
      </c>
      <c r="H105" s="167" t="s">
        <v>699</v>
      </c>
    </row>
    <row r="106" spans="1:8" ht="26.45" customHeight="1">
      <c r="A106" s="222" t="s">
        <v>411</v>
      </c>
      <c r="B106" s="222"/>
      <c r="C106" s="222"/>
      <c r="D106" s="222"/>
      <c r="E106" s="222"/>
      <c r="F106" s="222"/>
      <c r="G106" s="222"/>
      <c r="H106" s="222"/>
    </row>
    <row r="107" spans="1:8" ht="21.2" customHeight="1">
      <c r="A107" s="222" t="s">
        <v>412</v>
      </c>
      <c r="B107" s="222"/>
      <c r="C107" s="222"/>
      <c r="D107" s="222"/>
      <c r="E107" s="222"/>
      <c r="F107" s="222"/>
      <c r="G107" s="222"/>
      <c r="H107" s="222"/>
    </row>
    <row r="108" spans="1:8" ht="27.95" customHeight="1">
      <c r="A108" s="166" t="s">
        <v>413</v>
      </c>
      <c r="B108" s="223" t="s">
        <v>661</v>
      </c>
      <c r="C108" s="223"/>
      <c r="D108" s="223"/>
      <c r="E108" s="223"/>
      <c r="F108" s="223"/>
      <c r="G108" s="223"/>
      <c r="H108" s="223"/>
    </row>
    <row r="109" spans="1:8" ht="39.200000000000003" customHeight="1">
      <c r="A109" s="218" t="s">
        <v>414</v>
      </c>
      <c r="B109" s="218"/>
      <c r="C109" s="220" t="s">
        <v>753</v>
      </c>
      <c r="D109" s="220"/>
      <c r="E109" s="218" t="s">
        <v>415</v>
      </c>
      <c r="F109" s="218"/>
      <c r="G109" s="220"/>
      <c r="H109" s="220"/>
    </row>
    <row r="110" spans="1:8" ht="39.950000000000003" customHeight="1">
      <c r="A110" s="218" t="s">
        <v>416</v>
      </c>
      <c r="B110" s="218"/>
      <c r="C110" s="220" t="s">
        <v>663</v>
      </c>
      <c r="D110" s="220"/>
      <c r="E110" s="218" t="s">
        <v>417</v>
      </c>
      <c r="F110" s="218"/>
      <c r="G110" s="220" t="s">
        <v>661</v>
      </c>
      <c r="H110" s="220"/>
    </row>
    <row r="111" spans="1:8" ht="29.45" customHeight="1">
      <c r="A111" s="218" t="s">
        <v>418</v>
      </c>
      <c r="B111" s="218"/>
      <c r="C111" s="218"/>
      <c r="D111" s="218"/>
      <c r="E111" s="218">
        <v>10</v>
      </c>
      <c r="F111" s="218"/>
      <c r="G111" s="218"/>
      <c r="H111" s="218"/>
    </row>
    <row r="112" spans="1:8" ht="27.95" customHeight="1">
      <c r="A112" s="218" t="s">
        <v>419</v>
      </c>
      <c r="B112" s="218"/>
      <c r="C112" s="219" t="s">
        <v>420</v>
      </c>
      <c r="D112" s="219"/>
      <c r="E112" s="221">
        <v>5121200</v>
      </c>
      <c r="F112" s="221"/>
      <c r="G112" s="221"/>
      <c r="H112" s="221"/>
    </row>
    <row r="113" spans="1:8" ht="30.2" customHeight="1">
      <c r="A113" s="218"/>
      <c r="B113" s="218"/>
      <c r="C113" s="218" t="s">
        <v>421</v>
      </c>
      <c r="D113" s="218"/>
      <c r="E113" s="221">
        <v>5121200</v>
      </c>
      <c r="F113" s="221"/>
      <c r="G113" s="221"/>
      <c r="H113" s="221"/>
    </row>
    <row r="114" spans="1:8" ht="28.7" customHeight="1">
      <c r="A114" s="218"/>
      <c r="B114" s="218"/>
      <c r="C114" s="218" t="s">
        <v>422</v>
      </c>
      <c r="D114" s="218"/>
      <c r="E114" s="221"/>
      <c r="F114" s="221"/>
      <c r="G114" s="221"/>
      <c r="H114" s="221"/>
    </row>
    <row r="115" spans="1:8" ht="40.700000000000003" customHeight="1">
      <c r="A115" s="218" t="s">
        <v>423</v>
      </c>
      <c r="B115" s="219" t="s">
        <v>754</v>
      </c>
      <c r="C115" s="219"/>
      <c r="D115" s="219"/>
      <c r="E115" s="219"/>
      <c r="F115" s="219"/>
      <c r="G115" s="219"/>
      <c r="H115" s="219"/>
    </row>
    <row r="116" spans="1:8" ht="52.7" customHeight="1">
      <c r="A116" s="218"/>
      <c r="B116" s="219"/>
      <c r="C116" s="219"/>
      <c r="D116" s="219"/>
      <c r="E116" s="219"/>
      <c r="F116" s="219"/>
      <c r="G116" s="219"/>
      <c r="H116" s="219"/>
    </row>
    <row r="117" spans="1:8" ht="36.950000000000003" customHeight="1">
      <c r="A117" s="218" t="s">
        <v>424</v>
      </c>
      <c r="B117" s="167" t="s">
        <v>401</v>
      </c>
      <c r="C117" s="167" t="s">
        <v>402</v>
      </c>
      <c r="D117" s="167" t="s">
        <v>425</v>
      </c>
      <c r="E117" s="167" t="s">
        <v>426</v>
      </c>
      <c r="F117" s="167" t="s">
        <v>427</v>
      </c>
      <c r="G117" s="167" t="s">
        <v>428</v>
      </c>
      <c r="H117" s="167" t="s">
        <v>429</v>
      </c>
    </row>
    <row r="118" spans="1:8" ht="27.2" customHeight="1">
      <c r="A118" s="218"/>
      <c r="B118" s="220" t="s">
        <v>682</v>
      </c>
      <c r="C118" s="168" t="s">
        <v>688</v>
      </c>
      <c r="D118" s="168" t="s">
        <v>749</v>
      </c>
      <c r="E118" s="167" t="s">
        <v>633</v>
      </c>
      <c r="F118" s="167" t="s">
        <v>647</v>
      </c>
      <c r="G118" s="167" t="s">
        <v>648</v>
      </c>
      <c r="H118" s="167" t="s">
        <v>678</v>
      </c>
    </row>
    <row r="119" spans="1:8" ht="26.45" customHeight="1">
      <c r="A119" s="218"/>
      <c r="B119" s="220"/>
      <c r="C119" s="168"/>
      <c r="D119" s="168" t="s">
        <v>747</v>
      </c>
      <c r="E119" s="167" t="s">
        <v>633</v>
      </c>
      <c r="F119" s="167" t="s">
        <v>647</v>
      </c>
      <c r="G119" s="167" t="s">
        <v>648</v>
      </c>
      <c r="H119" s="167" t="s">
        <v>678</v>
      </c>
    </row>
    <row r="120" spans="1:8" ht="27.2" customHeight="1">
      <c r="A120" s="218"/>
      <c r="B120" s="220"/>
      <c r="C120" s="168" t="s">
        <v>750</v>
      </c>
      <c r="D120" s="168" t="s">
        <v>755</v>
      </c>
      <c r="E120" s="167" t="s">
        <v>633</v>
      </c>
      <c r="F120" s="167" t="s">
        <v>647</v>
      </c>
      <c r="G120" s="167" t="s">
        <v>648</v>
      </c>
      <c r="H120" s="167" t="s">
        <v>678</v>
      </c>
    </row>
    <row r="121" spans="1:8" ht="26.45" customHeight="1">
      <c r="A121" s="218"/>
      <c r="B121" s="220" t="s">
        <v>665</v>
      </c>
      <c r="C121" s="168" t="s">
        <v>611</v>
      </c>
      <c r="D121" s="168" t="s">
        <v>741</v>
      </c>
      <c r="E121" s="167" t="s">
        <v>633</v>
      </c>
      <c r="F121" s="167" t="s">
        <v>647</v>
      </c>
      <c r="G121" s="167" t="s">
        <v>648</v>
      </c>
      <c r="H121" s="167" t="s">
        <v>678</v>
      </c>
    </row>
    <row r="122" spans="1:8" ht="26.45" customHeight="1">
      <c r="A122" s="218"/>
      <c r="B122" s="220"/>
      <c r="C122" s="168" t="s">
        <v>666</v>
      </c>
      <c r="D122" s="168" t="s">
        <v>738</v>
      </c>
      <c r="E122" s="167" t="s">
        <v>633</v>
      </c>
      <c r="F122" s="167" t="s">
        <v>756</v>
      </c>
      <c r="G122" s="167" t="s">
        <v>757</v>
      </c>
      <c r="H122" s="167" t="s">
        <v>678</v>
      </c>
    </row>
    <row r="123" spans="1:8" ht="26.45" customHeight="1">
      <c r="A123" s="218"/>
      <c r="B123" s="220"/>
      <c r="C123" s="220" t="s">
        <v>610</v>
      </c>
      <c r="D123" s="168" t="s">
        <v>758</v>
      </c>
      <c r="E123" s="167" t="s">
        <v>632</v>
      </c>
      <c r="F123" s="167" t="s">
        <v>759</v>
      </c>
      <c r="G123" s="167" t="s">
        <v>746</v>
      </c>
      <c r="H123" s="167" t="s">
        <v>638</v>
      </c>
    </row>
    <row r="124" spans="1:8" ht="26.45" customHeight="1">
      <c r="A124" s="218"/>
      <c r="B124" s="220"/>
      <c r="C124" s="220"/>
      <c r="D124" s="168" t="s">
        <v>640</v>
      </c>
      <c r="E124" s="167" t="s">
        <v>632</v>
      </c>
      <c r="F124" s="167" t="s">
        <v>760</v>
      </c>
      <c r="G124" s="167" t="s">
        <v>637</v>
      </c>
      <c r="H124" s="167" t="s">
        <v>638</v>
      </c>
    </row>
    <row r="125" spans="1:8" ht="26.45" customHeight="1">
      <c r="A125" s="218"/>
      <c r="B125" s="220"/>
      <c r="C125" s="168" t="s">
        <v>676</v>
      </c>
      <c r="D125" s="168" t="s">
        <v>737</v>
      </c>
      <c r="E125" s="167" t="s">
        <v>633</v>
      </c>
      <c r="F125" s="167" t="s">
        <v>647</v>
      </c>
      <c r="G125" s="167" t="s">
        <v>648</v>
      </c>
      <c r="H125" s="167" t="s">
        <v>678</v>
      </c>
    </row>
    <row r="126" spans="1:8" ht="27.2" customHeight="1">
      <c r="A126" s="218"/>
      <c r="B126" s="168" t="s">
        <v>691</v>
      </c>
      <c r="C126" s="168" t="s">
        <v>692</v>
      </c>
      <c r="D126" s="168" t="s">
        <v>761</v>
      </c>
      <c r="E126" s="167" t="s">
        <v>632</v>
      </c>
      <c r="F126" s="167" t="s">
        <v>748</v>
      </c>
      <c r="G126" s="167" t="s">
        <v>648</v>
      </c>
      <c r="H126" s="167" t="s">
        <v>699</v>
      </c>
    </row>
    <row r="127" spans="1:8" ht="26.45" customHeight="1">
      <c r="A127" s="222" t="s">
        <v>411</v>
      </c>
      <c r="B127" s="222"/>
      <c r="C127" s="222"/>
      <c r="D127" s="222"/>
      <c r="E127" s="222"/>
      <c r="F127" s="222"/>
      <c r="G127" s="222"/>
      <c r="H127" s="222"/>
    </row>
    <row r="128" spans="1:8" ht="21.2" customHeight="1">
      <c r="A128" s="222" t="s">
        <v>412</v>
      </c>
      <c r="B128" s="222"/>
      <c r="C128" s="222"/>
      <c r="D128" s="222"/>
      <c r="E128" s="222"/>
      <c r="F128" s="222"/>
      <c r="G128" s="222"/>
      <c r="H128" s="222"/>
    </row>
    <row r="129" spans="1:8" ht="27.95" customHeight="1">
      <c r="A129" s="166" t="s">
        <v>413</v>
      </c>
      <c r="B129" s="223" t="s">
        <v>661</v>
      </c>
      <c r="C129" s="223"/>
      <c r="D129" s="223"/>
      <c r="E129" s="223"/>
      <c r="F129" s="223"/>
      <c r="G129" s="223"/>
      <c r="H129" s="223"/>
    </row>
    <row r="130" spans="1:8" ht="39.200000000000003" customHeight="1">
      <c r="A130" s="218" t="s">
        <v>414</v>
      </c>
      <c r="B130" s="218"/>
      <c r="C130" s="220" t="s">
        <v>762</v>
      </c>
      <c r="D130" s="220"/>
      <c r="E130" s="218" t="s">
        <v>415</v>
      </c>
      <c r="F130" s="218"/>
      <c r="G130" s="220"/>
      <c r="H130" s="220"/>
    </row>
    <row r="131" spans="1:8" ht="39.950000000000003" customHeight="1">
      <c r="A131" s="218" t="s">
        <v>416</v>
      </c>
      <c r="B131" s="218"/>
      <c r="C131" s="220" t="s">
        <v>663</v>
      </c>
      <c r="D131" s="220"/>
      <c r="E131" s="218" t="s">
        <v>417</v>
      </c>
      <c r="F131" s="218"/>
      <c r="G131" s="220" t="s">
        <v>661</v>
      </c>
      <c r="H131" s="220"/>
    </row>
    <row r="132" spans="1:8" ht="29.45" customHeight="1">
      <c r="A132" s="218" t="s">
        <v>418</v>
      </c>
      <c r="B132" s="218"/>
      <c r="C132" s="218"/>
      <c r="D132" s="218"/>
      <c r="E132" s="218">
        <v>10</v>
      </c>
      <c r="F132" s="218"/>
      <c r="G132" s="218"/>
      <c r="H132" s="218"/>
    </row>
    <row r="133" spans="1:8" ht="27.95" customHeight="1">
      <c r="A133" s="218" t="s">
        <v>419</v>
      </c>
      <c r="B133" s="218"/>
      <c r="C133" s="219" t="s">
        <v>420</v>
      </c>
      <c r="D133" s="219"/>
      <c r="E133" s="221">
        <v>94952590</v>
      </c>
      <c r="F133" s="221"/>
      <c r="G133" s="221"/>
      <c r="H133" s="221"/>
    </row>
    <row r="134" spans="1:8" ht="30.2" customHeight="1">
      <c r="A134" s="218"/>
      <c r="B134" s="218"/>
      <c r="C134" s="218" t="s">
        <v>421</v>
      </c>
      <c r="D134" s="218"/>
      <c r="E134" s="221">
        <v>94952590</v>
      </c>
      <c r="F134" s="221"/>
      <c r="G134" s="221"/>
      <c r="H134" s="221"/>
    </row>
    <row r="135" spans="1:8" ht="28.7" customHeight="1">
      <c r="A135" s="218"/>
      <c r="B135" s="218"/>
      <c r="C135" s="218" t="s">
        <v>422</v>
      </c>
      <c r="D135" s="218"/>
      <c r="E135" s="221"/>
      <c r="F135" s="221"/>
      <c r="G135" s="221"/>
      <c r="H135" s="221"/>
    </row>
    <row r="136" spans="1:8" ht="40.700000000000003" customHeight="1">
      <c r="A136" s="218" t="s">
        <v>423</v>
      </c>
      <c r="B136" s="219" t="s">
        <v>763</v>
      </c>
      <c r="C136" s="219"/>
      <c r="D136" s="219"/>
      <c r="E136" s="219"/>
      <c r="F136" s="219"/>
      <c r="G136" s="219"/>
      <c r="H136" s="219"/>
    </row>
    <row r="137" spans="1:8" ht="52.7" customHeight="1">
      <c r="A137" s="218"/>
      <c r="B137" s="219"/>
      <c r="C137" s="219"/>
      <c r="D137" s="219"/>
      <c r="E137" s="219"/>
      <c r="F137" s="219"/>
      <c r="G137" s="219"/>
      <c r="H137" s="219"/>
    </row>
    <row r="138" spans="1:8" ht="36.950000000000003" customHeight="1">
      <c r="A138" s="218" t="s">
        <v>424</v>
      </c>
      <c r="B138" s="167" t="s">
        <v>401</v>
      </c>
      <c r="C138" s="167" t="s">
        <v>402</v>
      </c>
      <c r="D138" s="167" t="s">
        <v>425</v>
      </c>
      <c r="E138" s="167" t="s">
        <v>426</v>
      </c>
      <c r="F138" s="167" t="s">
        <v>427</v>
      </c>
      <c r="G138" s="167" t="s">
        <v>428</v>
      </c>
      <c r="H138" s="167" t="s">
        <v>429</v>
      </c>
    </row>
    <row r="139" spans="1:8" ht="26.45" customHeight="1">
      <c r="A139" s="218"/>
      <c r="B139" s="220" t="s">
        <v>665</v>
      </c>
      <c r="C139" s="220" t="s">
        <v>610</v>
      </c>
      <c r="D139" s="168" t="s">
        <v>764</v>
      </c>
      <c r="E139" s="167" t="s">
        <v>632</v>
      </c>
      <c r="F139" s="167" t="s">
        <v>673</v>
      </c>
      <c r="G139" s="167" t="s">
        <v>765</v>
      </c>
      <c r="H139" s="167" t="s">
        <v>678</v>
      </c>
    </row>
    <row r="140" spans="1:8" ht="27.2" customHeight="1">
      <c r="A140" s="218"/>
      <c r="B140" s="220"/>
      <c r="C140" s="220"/>
      <c r="D140" s="168" t="s">
        <v>766</v>
      </c>
      <c r="E140" s="167" t="s">
        <v>633</v>
      </c>
      <c r="F140" s="167" t="s">
        <v>767</v>
      </c>
      <c r="G140" s="167" t="s">
        <v>768</v>
      </c>
      <c r="H140" s="167" t="s">
        <v>678</v>
      </c>
    </row>
    <row r="141" spans="1:8" ht="40.700000000000003" customHeight="1">
      <c r="A141" s="218"/>
      <c r="B141" s="220"/>
      <c r="C141" s="220"/>
      <c r="D141" s="168" t="s">
        <v>769</v>
      </c>
      <c r="E141" s="167" t="s">
        <v>632</v>
      </c>
      <c r="F141" s="167" t="s">
        <v>770</v>
      </c>
      <c r="G141" s="167" t="s">
        <v>644</v>
      </c>
      <c r="H141" s="167" t="s">
        <v>678</v>
      </c>
    </row>
    <row r="142" spans="1:8" ht="26.45" customHeight="1">
      <c r="A142" s="218"/>
      <c r="B142" s="220"/>
      <c r="C142" s="168" t="s">
        <v>676</v>
      </c>
      <c r="D142" s="168" t="s">
        <v>677</v>
      </c>
      <c r="E142" s="167" t="s">
        <v>633</v>
      </c>
      <c r="F142" s="167" t="s">
        <v>647</v>
      </c>
      <c r="G142" s="167" t="s">
        <v>648</v>
      </c>
      <c r="H142" s="167" t="s">
        <v>678</v>
      </c>
    </row>
    <row r="143" spans="1:8" ht="26.45" customHeight="1">
      <c r="A143" s="218"/>
      <c r="B143" s="220" t="s">
        <v>682</v>
      </c>
      <c r="C143" s="168" t="s">
        <v>688</v>
      </c>
      <c r="D143" s="168" t="s">
        <v>771</v>
      </c>
      <c r="E143" s="167" t="s">
        <v>635</v>
      </c>
      <c r="F143" s="167" t="s">
        <v>653</v>
      </c>
      <c r="G143" s="167" t="s">
        <v>654</v>
      </c>
      <c r="H143" s="167" t="s">
        <v>687</v>
      </c>
    </row>
    <row r="144" spans="1:8" ht="26.45" customHeight="1">
      <c r="A144" s="218"/>
      <c r="B144" s="220"/>
      <c r="C144" s="168"/>
      <c r="D144" s="168" t="s">
        <v>772</v>
      </c>
      <c r="E144" s="167" t="s">
        <v>632</v>
      </c>
      <c r="F144" s="167" t="s">
        <v>773</v>
      </c>
      <c r="G144" s="167" t="s">
        <v>686</v>
      </c>
      <c r="H144" s="167" t="s">
        <v>687</v>
      </c>
    </row>
    <row r="145" spans="1:8" ht="27.2" customHeight="1">
      <c r="A145" s="218"/>
      <c r="B145" s="168" t="s">
        <v>691</v>
      </c>
      <c r="C145" s="168" t="s">
        <v>692</v>
      </c>
      <c r="D145" s="168" t="s">
        <v>774</v>
      </c>
      <c r="E145" s="167" t="s">
        <v>632</v>
      </c>
      <c r="F145" s="167" t="s">
        <v>775</v>
      </c>
      <c r="G145" s="167" t="s">
        <v>648</v>
      </c>
      <c r="H145" s="167" t="s">
        <v>699</v>
      </c>
    </row>
    <row r="146" spans="1:8" ht="26.45" customHeight="1">
      <c r="A146" s="222" t="s">
        <v>411</v>
      </c>
      <c r="B146" s="222"/>
      <c r="C146" s="222"/>
      <c r="D146" s="222"/>
      <c r="E146" s="222"/>
      <c r="F146" s="222"/>
      <c r="G146" s="222"/>
      <c r="H146" s="222"/>
    </row>
    <row r="147" spans="1:8" ht="21.2" customHeight="1">
      <c r="A147" s="222" t="s">
        <v>412</v>
      </c>
      <c r="B147" s="222"/>
      <c r="C147" s="222"/>
      <c r="D147" s="222"/>
      <c r="E147" s="222"/>
      <c r="F147" s="222"/>
      <c r="G147" s="222"/>
      <c r="H147" s="222"/>
    </row>
    <row r="148" spans="1:8" ht="27.95" customHeight="1">
      <c r="A148" s="166" t="s">
        <v>413</v>
      </c>
      <c r="B148" s="223" t="s">
        <v>661</v>
      </c>
      <c r="C148" s="223"/>
      <c r="D148" s="223"/>
      <c r="E148" s="223"/>
      <c r="F148" s="223"/>
      <c r="G148" s="223"/>
      <c r="H148" s="223"/>
    </row>
    <row r="149" spans="1:8" ht="39.200000000000003" customHeight="1">
      <c r="A149" s="218" t="s">
        <v>414</v>
      </c>
      <c r="B149" s="218"/>
      <c r="C149" s="220" t="s">
        <v>776</v>
      </c>
      <c r="D149" s="220"/>
      <c r="E149" s="218" t="s">
        <v>415</v>
      </c>
      <c r="F149" s="218"/>
      <c r="G149" s="220"/>
      <c r="H149" s="220"/>
    </row>
    <row r="150" spans="1:8" ht="39.950000000000003" customHeight="1">
      <c r="A150" s="218" t="s">
        <v>416</v>
      </c>
      <c r="B150" s="218"/>
      <c r="C150" s="220" t="s">
        <v>663</v>
      </c>
      <c r="D150" s="220"/>
      <c r="E150" s="218" t="s">
        <v>417</v>
      </c>
      <c r="F150" s="218"/>
      <c r="G150" s="220" t="s">
        <v>661</v>
      </c>
      <c r="H150" s="220"/>
    </row>
    <row r="151" spans="1:8" ht="29.45" customHeight="1">
      <c r="A151" s="218" t="s">
        <v>418</v>
      </c>
      <c r="B151" s="218"/>
      <c r="C151" s="218"/>
      <c r="D151" s="218"/>
      <c r="E151" s="218">
        <v>10</v>
      </c>
      <c r="F151" s="218"/>
      <c r="G151" s="218"/>
      <c r="H151" s="218"/>
    </row>
    <row r="152" spans="1:8" ht="27.95" customHeight="1">
      <c r="A152" s="218" t="s">
        <v>419</v>
      </c>
      <c r="B152" s="218"/>
      <c r="C152" s="219" t="s">
        <v>420</v>
      </c>
      <c r="D152" s="219"/>
      <c r="E152" s="221">
        <v>100000</v>
      </c>
      <c r="F152" s="221"/>
      <c r="G152" s="221"/>
      <c r="H152" s="221"/>
    </row>
    <row r="153" spans="1:8" ht="30.2" customHeight="1">
      <c r="A153" s="218"/>
      <c r="B153" s="218"/>
      <c r="C153" s="218" t="s">
        <v>421</v>
      </c>
      <c r="D153" s="218"/>
      <c r="E153" s="221">
        <v>100000</v>
      </c>
      <c r="F153" s="221"/>
      <c r="G153" s="221"/>
      <c r="H153" s="221"/>
    </row>
    <row r="154" spans="1:8" ht="28.7" customHeight="1">
      <c r="A154" s="218"/>
      <c r="B154" s="218"/>
      <c r="C154" s="218" t="s">
        <v>422</v>
      </c>
      <c r="D154" s="218"/>
      <c r="E154" s="221"/>
      <c r="F154" s="221"/>
      <c r="G154" s="221"/>
      <c r="H154" s="221"/>
    </row>
    <row r="155" spans="1:8" ht="40.700000000000003" customHeight="1">
      <c r="A155" s="218" t="s">
        <v>423</v>
      </c>
      <c r="B155" s="219" t="s">
        <v>777</v>
      </c>
      <c r="C155" s="219"/>
      <c r="D155" s="219"/>
      <c r="E155" s="219"/>
      <c r="F155" s="219"/>
      <c r="G155" s="219"/>
      <c r="H155" s="219"/>
    </row>
    <row r="156" spans="1:8" ht="52.7" customHeight="1">
      <c r="A156" s="218"/>
      <c r="B156" s="219"/>
      <c r="C156" s="219"/>
      <c r="D156" s="219"/>
      <c r="E156" s="219"/>
      <c r="F156" s="219"/>
      <c r="G156" s="219"/>
      <c r="H156" s="219"/>
    </row>
    <row r="157" spans="1:8" ht="36.950000000000003" customHeight="1">
      <c r="A157" s="218" t="s">
        <v>424</v>
      </c>
      <c r="B157" s="167" t="s">
        <v>401</v>
      </c>
      <c r="C157" s="167" t="s">
        <v>402</v>
      </c>
      <c r="D157" s="167" t="s">
        <v>425</v>
      </c>
      <c r="E157" s="167" t="s">
        <v>426</v>
      </c>
      <c r="F157" s="167" t="s">
        <v>427</v>
      </c>
      <c r="G157" s="167" t="s">
        <v>428</v>
      </c>
      <c r="H157" s="167" t="s">
        <v>429</v>
      </c>
    </row>
    <row r="158" spans="1:8" ht="27.2" customHeight="1">
      <c r="A158" s="218"/>
      <c r="B158" s="168" t="s">
        <v>691</v>
      </c>
      <c r="C158" s="168" t="s">
        <v>692</v>
      </c>
      <c r="D158" s="168" t="s">
        <v>778</v>
      </c>
      <c r="E158" s="167" t="s">
        <v>632</v>
      </c>
      <c r="F158" s="167" t="s">
        <v>698</v>
      </c>
      <c r="G158" s="167" t="s">
        <v>648</v>
      </c>
      <c r="H158" s="167" t="s">
        <v>699</v>
      </c>
    </row>
    <row r="159" spans="1:8" ht="26.45" customHeight="1">
      <c r="A159" s="218"/>
      <c r="B159" s="220" t="s">
        <v>665</v>
      </c>
      <c r="C159" s="220" t="s">
        <v>610</v>
      </c>
      <c r="D159" s="168" t="s">
        <v>779</v>
      </c>
      <c r="E159" s="167" t="s">
        <v>632</v>
      </c>
      <c r="F159" s="167" t="s">
        <v>780</v>
      </c>
      <c r="G159" s="167" t="s">
        <v>781</v>
      </c>
      <c r="H159" s="167" t="s">
        <v>687</v>
      </c>
    </row>
    <row r="160" spans="1:8" ht="26.45" customHeight="1">
      <c r="A160" s="218"/>
      <c r="B160" s="220"/>
      <c r="C160" s="220"/>
      <c r="D160" s="168" t="s">
        <v>782</v>
      </c>
      <c r="E160" s="167" t="s">
        <v>632</v>
      </c>
      <c r="F160" s="167" t="s">
        <v>647</v>
      </c>
      <c r="G160" s="167" t="s">
        <v>637</v>
      </c>
      <c r="H160" s="167" t="s">
        <v>687</v>
      </c>
    </row>
    <row r="161" spans="1:8" ht="26.45" customHeight="1">
      <c r="A161" s="218"/>
      <c r="B161" s="220"/>
      <c r="C161" s="168" t="s">
        <v>676</v>
      </c>
      <c r="D161" s="168" t="s">
        <v>677</v>
      </c>
      <c r="E161" s="167" t="s">
        <v>632</v>
      </c>
      <c r="F161" s="167" t="s">
        <v>719</v>
      </c>
      <c r="G161" s="167" t="s">
        <v>648</v>
      </c>
      <c r="H161" s="167" t="s">
        <v>678</v>
      </c>
    </row>
    <row r="162" spans="1:8" ht="26.45" customHeight="1">
      <c r="A162" s="218"/>
      <c r="B162" s="220" t="s">
        <v>682</v>
      </c>
      <c r="C162" s="168" t="s">
        <v>688</v>
      </c>
      <c r="D162" s="168" t="s">
        <v>783</v>
      </c>
      <c r="E162" s="167" t="s">
        <v>635</v>
      </c>
      <c r="F162" s="167" t="s">
        <v>653</v>
      </c>
      <c r="G162" s="167"/>
      <c r="H162" s="167" t="s">
        <v>687</v>
      </c>
    </row>
    <row r="163" spans="1:8" ht="26.45" customHeight="1">
      <c r="A163" s="218"/>
      <c r="B163" s="220"/>
      <c r="C163" s="168"/>
      <c r="D163" s="168" t="s">
        <v>772</v>
      </c>
      <c r="E163" s="167" t="s">
        <v>632</v>
      </c>
      <c r="F163" s="167" t="s">
        <v>638</v>
      </c>
      <c r="G163" s="167" t="s">
        <v>686</v>
      </c>
      <c r="H163" s="167" t="s">
        <v>687</v>
      </c>
    </row>
    <row r="164" spans="1:8" ht="26.45" customHeight="1">
      <c r="A164" s="222" t="s">
        <v>411</v>
      </c>
      <c r="B164" s="222"/>
      <c r="C164" s="222"/>
      <c r="D164" s="222"/>
      <c r="E164" s="222"/>
      <c r="F164" s="222"/>
      <c r="G164" s="222"/>
      <c r="H164" s="222"/>
    </row>
    <row r="165" spans="1:8" ht="21.2" customHeight="1">
      <c r="A165" s="222" t="s">
        <v>412</v>
      </c>
      <c r="B165" s="222"/>
      <c r="C165" s="222"/>
      <c r="D165" s="222"/>
      <c r="E165" s="222"/>
      <c r="F165" s="222"/>
      <c r="G165" s="222"/>
      <c r="H165" s="222"/>
    </row>
    <row r="166" spans="1:8" ht="27.95" customHeight="1">
      <c r="A166" s="166" t="s">
        <v>413</v>
      </c>
      <c r="B166" s="223" t="s">
        <v>661</v>
      </c>
      <c r="C166" s="223"/>
      <c r="D166" s="223"/>
      <c r="E166" s="223"/>
      <c r="F166" s="223"/>
      <c r="G166" s="223"/>
      <c r="H166" s="223"/>
    </row>
    <row r="167" spans="1:8" ht="39.200000000000003" customHeight="1">
      <c r="A167" s="218" t="s">
        <v>414</v>
      </c>
      <c r="B167" s="218"/>
      <c r="C167" s="220" t="s">
        <v>784</v>
      </c>
      <c r="D167" s="220"/>
      <c r="E167" s="218" t="s">
        <v>415</v>
      </c>
      <c r="F167" s="218"/>
      <c r="G167" s="220"/>
      <c r="H167" s="220"/>
    </row>
    <row r="168" spans="1:8" ht="39.950000000000003" customHeight="1">
      <c r="A168" s="218" t="s">
        <v>416</v>
      </c>
      <c r="B168" s="218"/>
      <c r="C168" s="220" t="s">
        <v>663</v>
      </c>
      <c r="D168" s="220"/>
      <c r="E168" s="218" t="s">
        <v>417</v>
      </c>
      <c r="F168" s="218"/>
      <c r="G168" s="220" t="s">
        <v>661</v>
      </c>
      <c r="H168" s="220"/>
    </row>
    <row r="169" spans="1:8" ht="29.45" customHeight="1">
      <c r="A169" s="218" t="s">
        <v>418</v>
      </c>
      <c r="B169" s="218"/>
      <c r="C169" s="218"/>
      <c r="D169" s="218"/>
      <c r="E169" s="218">
        <v>10</v>
      </c>
      <c r="F169" s="218"/>
      <c r="G169" s="218"/>
      <c r="H169" s="218"/>
    </row>
    <row r="170" spans="1:8" ht="27.95" customHeight="1">
      <c r="A170" s="218" t="s">
        <v>419</v>
      </c>
      <c r="B170" s="218"/>
      <c r="C170" s="219" t="s">
        <v>420</v>
      </c>
      <c r="D170" s="219"/>
      <c r="E170" s="221">
        <v>302400</v>
      </c>
      <c r="F170" s="221"/>
      <c r="G170" s="221"/>
      <c r="H170" s="221"/>
    </row>
    <row r="171" spans="1:8" ht="30.2" customHeight="1">
      <c r="A171" s="218"/>
      <c r="B171" s="218"/>
      <c r="C171" s="218" t="s">
        <v>421</v>
      </c>
      <c r="D171" s="218"/>
      <c r="E171" s="221">
        <v>302400</v>
      </c>
      <c r="F171" s="221"/>
      <c r="G171" s="221"/>
      <c r="H171" s="221"/>
    </row>
    <row r="172" spans="1:8" ht="28.7" customHeight="1">
      <c r="A172" s="218"/>
      <c r="B172" s="218"/>
      <c r="C172" s="218" t="s">
        <v>422</v>
      </c>
      <c r="D172" s="218"/>
      <c r="E172" s="221"/>
      <c r="F172" s="221"/>
      <c r="G172" s="221"/>
      <c r="H172" s="221"/>
    </row>
    <row r="173" spans="1:8" ht="40.700000000000003" customHeight="1">
      <c r="A173" s="218" t="s">
        <v>423</v>
      </c>
      <c r="B173" s="219" t="s">
        <v>785</v>
      </c>
      <c r="C173" s="219"/>
      <c r="D173" s="219"/>
      <c r="E173" s="219"/>
      <c r="F173" s="219"/>
      <c r="G173" s="219"/>
      <c r="H173" s="219"/>
    </row>
    <row r="174" spans="1:8" ht="52.7" customHeight="1">
      <c r="A174" s="218"/>
      <c r="B174" s="219"/>
      <c r="C174" s="219"/>
      <c r="D174" s="219"/>
      <c r="E174" s="219"/>
      <c r="F174" s="219"/>
      <c r="G174" s="219"/>
      <c r="H174" s="219"/>
    </row>
    <row r="175" spans="1:8" ht="36.950000000000003" customHeight="1">
      <c r="A175" s="218" t="s">
        <v>424</v>
      </c>
      <c r="B175" s="167" t="s">
        <v>401</v>
      </c>
      <c r="C175" s="167" t="s">
        <v>402</v>
      </c>
      <c r="D175" s="167" t="s">
        <v>425</v>
      </c>
      <c r="E175" s="167" t="s">
        <v>426</v>
      </c>
      <c r="F175" s="167" t="s">
        <v>427</v>
      </c>
      <c r="G175" s="167" t="s">
        <v>428</v>
      </c>
      <c r="H175" s="167" t="s">
        <v>429</v>
      </c>
    </row>
    <row r="176" spans="1:8" ht="26.45" customHeight="1">
      <c r="A176" s="218"/>
      <c r="B176" s="220" t="s">
        <v>665</v>
      </c>
      <c r="C176" s="220" t="s">
        <v>610</v>
      </c>
      <c r="D176" s="168" t="s">
        <v>758</v>
      </c>
      <c r="E176" s="167" t="s">
        <v>632</v>
      </c>
      <c r="F176" s="167" t="s">
        <v>786</v>
      </c>
      <c r="G176" s="167" t="s">
        <v>746</v>
      </c>
      <c r="H176" s="167" t="s">
        <v>638</v>
      </c>
    </row>
    <row r="177" spans="1:8" ht="26.45" customHeight="1">
      <c r="A177" s="218"/>
      <c r="B177" s="220"/>
      <c r="C177" s="220"/>
      <c r="D177" s="168" t="s">
        <v>640</v>
      </c>
      <c r="E177" s="167" t="s">
        <v>632</v>
      </c>
      <c r="F177" s="167" t="s">
        <v>787</v>
      </c>
      <c r="G177" s="167" t="s">
        <v>637</v>
      </c>
      <c r="H177" s="167" t="s">
        <v>638</v>
      </c>
    </row>
    <row r="178" spans="1:8" ht="26.45" customHeight="1">
      <c r="A178" s="218"/>
      <c r="B178" s="220"/>
      <c r="C178" s="168" t="s">
        <v>666</v>
      </c>
      <c r="D178" s="168" t="s">
        <v>738</v>
      </c>
      <c r="E178" s="167" t="s">
        <v>632</v>
      </c>
      <c r="F178" s="167" t="s">
        <v>788</v>
      </c>
      <c r="G178" s="167" t="s">
        <v>757</v>
      </c>
      <c r="H178" s="167" t="s">
        <v>678</v>
      </c>
    </row>
    <row r="179" spans="1:8" ht="26.45" customHeight="1">
      <c r="A179" s="218"/>
      <c r="B179" s="220"/>
      <c r="C179" s="168" t="s">
        <v>676</v>
      </c>
      <c r="D179" s="168" t="s">
        <v>737</v>
      </c>
      <c r="E179" s="167" t="s">
        <v>633</v>
      </c>
      <c r="F179" s="167" t="s">
        <v>647</v>
      </c>
      <c r="G179" s="167" t="s">
        <v>648</v>
      </c>
      <c r="H179" s="167" t="s">
        <v>678</v>
      </c>
    </row>
    <row r="180" spans="1:8" ht="26.45" customHeight="1">
      <c r="A180" s="218"/>
      <c r="B180" s="220"/>
      <c r="C180" s="168" t="s">
        <v>611</v>
      </c>
      <c r="D180" s="168" t="s">
        <v>741</v>
      </c>
      <c r="E180" s="167" t="s">
        <v>633</v>
      </c>
      <c r="F180" s="167" t="s">
        <v>647</v>
      </c>
      <c r="G180" s="167" t="s">
        <v>648</v>
      </c>
      <c r="H180" s="167" t="s">
        <v>678</v>
      </c>
    </row>
    <row r="181" spans="1:8" ht="27.2" customHeight="1">
      <c r="A181" s="218"/>
      <c r="B181" s="168" t="s">
        <v>691</v>
      </c>
      <c r="C181" s="168" t="s">
        <v>692</v>
      </c>
      <c r="D181" s="168" t="s">
        <v>761</v>
      </c>
      <c r="E181" s="167" t="s">
        <v>632</v>
      </c>
      <c r="F181" s="167" t="s">
        <v>748</v>
      </c>
      <c r="G181" s="167" t="s">
        <v>648</v>
      </c>
      <c r="H181" s="167" t="s">
        <v>699</v>
      </c>
    </row>
    <row r="182" spans="1:8" ht="27.2" customHeight="1">
      <c r="A182" s="218"/>
      <c r="B182" s="220" t="s">
        <v>682</v>
      </c>
      <c r="C182" s="168" t="s">
        <v>688</v>
      </c>
      <c r="D182" s="168" t="s">
        <v>749</v>
      </c>
      <c r="E182" s="167" t="s">
        <v>633</v>
      </c>
      <c r="F182" s="167" t="s">
        <v>647</v>
      </c>
      <c r="G182" s="167" t="s">
        <v>648</v>
      </c>
      <c r="H182" s="167" t="s">
        <v>678</v>
      </c>
    </row>
    <row r="183" spans="1:8" ht="26.45" customHeight="1">
      <c r="A183" s="218"/>
      <c r="B183" s="220"/>
      <c r="C183" s="168"/>
      <c r="D183" s="168" t="s">
        <v>747</v>
      </c>
      <c r="E183" s="167" t="s">
        <v>633</v>
      </c>
      <c r="F183" s="167" t="s">
        <v>647</v>
      </c>
      <c r="G183" s="167" t="s">
        <v>648</v>
      </c>
      <c r="H183" s="167" t="s">
        <v>678</v>
      </c>
    </row>
    <row r="184" spans="1:8" ht="27.2" customHeight="1">
      <c r="A184" s="218"/>
      <c r="B184" s="220"/>
      <c r="C184" s="168" t="s">
        <v>750</v>
      </c>
      <c r="D184" s="168" t="s">
        <v>755</v>
      </c>
      <c r="E184" s="167" t="s">
        <v>633</v>
      </c>
      <c r="F184" s="167" t="s">
        <v>647</v>
      </c>
      <c r="G184" s="167" t="s">
        <v>648</v>
      </c>
      <c r="H184" s="167" t="s">
        <v>678</v>
      </c>
    </row>
    <row r="185" spans="1:8" ht="26.45" customHeight="1">
      <c r="A185" s="222" t="s">
        <v>411</v>
      </c>
      <c r="B185" s="222"/>
      <c r="C185" s="222"/>
      <c r="D185" s="222"/>
      <c r="E185" s="222"/>
      <c r="F185" s="222"/>
      <c r="G185" s="222"/>
      <c r="H185" s="222"/>
    </row>
    <row r="186" spans="1:8" ht="21.2" customHeight="1">
      <c r="A186" s="222" t="s">
        <v>412</v>
      </c>
      <c r="B186" s="222"/>
      <c r="C186" s="222"/>
      <c r="D186" s="222"/>
      <c r="E186" s="222"/>
      <c r="F186" s="222"/>
      <c r="G186" s="222"/>
      <c r="H186" s="222"/>
    </row>
    <row r="187" spans="1:8" ht="27.95" customHeight="1">
      <c r="A187" s="166" t="s">
        <v>413</v>
      </c>
      <c r="B187" s="223" t="s">
        <v>661</v>
      </c>
      <c r="C187" s="223"/>
      <c r="D187" s="223"/>
      <c r="E187" s="223"/>
      <c r="F187" s="223"/>
      <c r="G187" s="223"/>
      <c r="H187" s="223"/>
    </row>
    <row r="188" spans="1:8" ht="39.200000000000003" customHeight="1">
      <c r="A188" s="218" t="s">
        <v>414</v>
      </c>
      <c r="B188" s="218"/>
      <c r="C188" s="220" t="s">
        <v>789</v>
      </c>
      <c r="D188" s="220"/>
      <c r="E188" s="218" t="s">
        <v>415</v>
      </c>
      <c r="F188" s="218"/>
      <c r="G188" s="220"/>
      <c r="H188" s="220"/>
    </row>
    <row r="189" spans="1:8" ht="39.950000000000003" customHeight="1">
      <c r="A189" s="218" t="s">
        <v>416</v>
      </c>
      <c r="B189" s="218"/>
      <c r="C189" s="220" t="s">
        <v>663</v>
      </c>
      <c r="D189" s="220"/>
      <c r="E189" s="218" t="s">
        <v>417</v>
      </c>
      <c r="F189" s="218"/>
      <c r="G189" s="220" t="s">
        <v>661</v>
      </c>
      <c r="H189" s="220"/>
    </row>
    <row r="190" spans="1:8" ht="29.45" customHeight="1">
      <c r="A190" s="218" t="s">
        <v>418</v>
      </c>
      <c r="B190" s="218"/>
      <c r="C190" s="218"/>
      <c r="D190" s="218"/>
      <c r="E190" s="218">
        <v>10</v>
      </c>
      <c r="F190" s="218"/>
      <c r="G190" s="218"/>
      <c r="H190" s="218"/>
    </row>
    <row r="191" spans="1:8" ht="27.95" customHeight="1">
      <c r="A191" s="218" t="s">
        <v>419</v>
      </c>
      <c r="B191" s="218"/>
      <c r="C191" s="219" t="s">
        <v>420</v>
      </c>
      <c r="D191" s="219"/>
      <c r="E191" s="221">
        <v>20000000</v>
      </c>
      <c r="F191" s="221"/>
      <c r="G191" s="221"/>
      <c r="H191" s="221"/>
    </row>
    <row r="192" spans="1:8" ht="30.2" customHeight="1">
      <c r="A192" s="218"/>
      <c r="B192" s="218"/>
      <c r="C192" s="218" t="s">
        <v>421</v>
      </c>
      <c r="D192" s="218"/>
      <c r="E192" s="221">
        <v>20000000</v>
      </c>
      <c r="F192" s="221"/>
      <c r="G192" s="221"/>
      <c r="H192" s="221"/>
    </row>
    <row r="193" spans="1:8" ht="28.7" customHeight="1">
      <c r="A193" s="218"/>
      <c r="B193" s="218"/>
      <c r="C193" s="218" t="s">
        <v>422</v>
      </c>
      <c r="D193" s="218"/>
      <c r="E193" s="221"/>
      <c r="F193" s="221"/>
      <c r="G193" s="221"/>
      <c r="H193" s="221"/>
    </row>
    <row r="194" spans="1:8" ht="40.700000000000003" customHeight="1">
      <c r="A194" s="218" t="s">
        <v>423</v>
      </c>
      <c r="B194" s="219" t="s">
        <v>763</v>
      </c>
      <c r="C194" s="219"/>
      <c r="D194" s="219"/>
      <c r="E194" s="219"/>
      <c r="F194" s="219"/>
      <c r="G194" s="219"/>
      <c r="H194" s="219"/>
    </row>
    <row r="195" spans="1:8" ht="52.7" customHeight="1">
      <c r="A195" s="218"/>
      <c r="B195" s="219"/>
      <c r="C195" s="219"/>
      <c r="D195" s="219"/>
      <c r="E195" s="219"/>
      <c r="F195" s="219"/>
      <c r="G195" s="219"/>
      <c r="H195" s="219"/>
    </row>
    <row r="196" spans="1:8" ht="36.950000000000003" customHeight="1">
      <c r="A196" s="218" t="s">
        <v>424</v>
      </c>
      <c r="B196" s="167" t="s">
        <v>401</v>
      </c>
      <c r="C196" s="167" t="s">
        <v>402</v>
      </c>
      <c r="D196" s="167" t="s">
        <v>425</v>
      </c>
      <c r="E196" s="167" t="s">
        <v>426</v>
      </c>
      <c r="F196" s="167" t="s">
        <v>427</v>
      </c>
      <c r="G196" s="167" t="s">
        <v>428</v>
      </c>
      <c r="H196" s="167" t="s">
        <v>429</v>
      </c>
    </row>
    <row r="197" spans="1:8" ht="26.45" customHeight="1">
      <c r="A197" s="218"/>
      <c r="B197" s="220" t="s">
        <v>665</v>
      </c>
      <c r="C197" s="220" t="s">
        <v>610</v>
      </c>
      <c r="D197" s="168" t="s">
        <v>764</v>
      </c>
      <c r="E197" s="167" t="s">
        <v>632</v>
      </c>
      <c r="F197" s="167" t="s">
        <v>790</v>
      </c>
      <c r="G197" s="167" t="s">
        <v>765</v>
      </c>
      <c r="H197" s="167" t="s">
        <v>687</v>
      </c>
    </row>
    <row r="198" spans="1:8" ht="26.45" customHeight="1">
      <c r="A198" s="218"/>
      <c r="B198" s="220"/>
      <c r="C198" s="220"/>
      <c r="D198" s="168" t="s">
        <v>791</v>
      </c>
      <c r="E198" s="167" t="s">
        <v>632</v>
      </c>
      <c r="F198" s="167" t="s">
        <v>649</v>
      </c>
      <c r="G198" s="167" t="s">
        <v>644</v>
      </c>
      <c r="H198" s="167" t="s">
        <v>687</v>
      </c>
    </row>
    <row r="199" spans="1:8" ht="26.45" customHeight="1">
      <c r="A199" s="218"/>
      <c r="B199" s="220"/>
      <c r="C199" s="168" t="s">
        <v>676</v>
      </c>
      <c r="D199" s="168" t="s">
        <v>677</v>
      </c>
      <c r="E199" s="167" t="s">
        <v>632</v>
      </c>
      <c r="F199" s="167" t="s">
        <v>719</v>
      </c>
      <c r="G199" s="167" t="s">
        <v>648</v>
      </c>
      <c r="H199" s="167" t="s">
        <v>678</v>
      </c>
    </row>
    <row r="200" spans="1:8" ht="27.2" customHeight="1">
      <c r="A200" s="218"/>
      <c r="B200" s="168" t="s">
        <v>691</v>
      </c>
      <c r="C200" s="168" t="s">
        <v>692</v>
      </c>
      <c r="D200" s="168" t="s">
        <v>774</v>
      </c>
      <c r="E200" s="167" t="s">
        <v>632</v>
      </c>
      <c r="F200" s="167" t="s">
        <v>719</v>
      </c>
      <c r="G200" s="167" t="s">
        <v>648</v>
      </c>
      <c r="H200" s="167" t="s">
        <v>699</v>
      </c>
    </row>
    <row r="201" spans="1:8" ht="26.45" customHeight="1">
      <c r="A201" s="218"/>
      <c r="B201" s="220" t="s">
        <v>682</v>
      </c>
      <c r="C201" s="168" t="s">
        <v>688</v>
      </c>
      <c r="D201" s="168" t="s">
        <v>771</v>
      </c>
      <c r="E201" s="167" t="s">
        <v>635</v>
      </c>
      <c r="F201" s="167" t="s">
        <v>653</v>
      </c>
      <c r="G201" s="167"/>
      <c r="H201" s="167" t="s">
        <v>687</v>
      </c>
    </row>
    <row r="202" spans="1:8" ht="26.45" customHeight="1">
      <c r="A202" s="218"/>
      <c r="B202" s="220"/>
      <c r="C202" s="168"/>
      <c r="D202" s="168" t="s">
        <v>772</v>
      </c>
      <c r="E202" s="167" t="s">
        <v>632</v>
      </c>
      <c r="F202" s="167" t="s">
        <v>638</v>
      </c>
      <c r="G202" s="167" t="s">
        <v>686</v>
      </c>
      <c r="H202" s="167" t="s">
        <v>687</v>
      </c>
    </row>
    <row r="203" spans="1:8" ht="26.45" customHeight="1">
      <c r="A203" s="222" t="s">
        <v>411</v>
      </c>
      <c r="B203" s="222"/>
      <c r="C203" s="222"/>
      <c r="D203" s="222"/>
      <c r="E203" s="222"/>
      <c r="F203" s="222"/>
      <c r="G203" s="222"/>
      <c r="H203" s="222"/>
    </row>
    <row r="204" spans="1:8" ht="21.2" customHeight="1">
      <c r="A204" s="222" t="s">
        <v>412</v>
      </c>
      <c r="B204" s="222"/>
      <c r="C204" s="222"/>
      <c r="D204" s="222"/>
      <c r="E204" s="222"/>
      <c r="F204" s="222"/>
      <c r="G204" s="222"/>
      <c r="H204" s="222"/>
    </row>
    <row r="205" spans="1:8" ht="27.95" customHeight="1">
      <c r="A205" s="166" t="s">
        <v>413</v>
      </c>
      <c r="B205" s="223" t="s">
        <v>661</v>
      </c>
      <c r="C205" s="223"/>
      <c r="D205" s="223"/>
      <c r="E205" s="223"/>
      <c r="F205" s="223"/>
      <c r="G205" s="223"/>
      <c r="H205" s="223"/>
    </row>
    <row r="206" spans="1:8" ht="39.200000000000003" customHeight="1">
      <c r="A206" s="218" t="s">
        <v>414</v>
      </c>
      <c r="B206" s="218"/>
      <c r="C206" s="220" t="s">
        <v>792</v>
      </c>
      <c r="D206" s="220"/>
      <c r="E206" s="218" t="s">
        <v>415</v>
      </c>
      <c r="F206" s="218"/>
      <c r="G206" s="220"/>
      <c r="H206" s="220"/>
    </row>
    <row r="207" spans="1:8" ht="39.950000000000003" customHeight="1">
      <c r="A207" s="218" t="s">
        <v>416</v>
      </c>
      <c r="B207" s="218"/>
      <c r="C207" s="220" t="s">
        <v>663</v>
      </c>
      <c r="D207" s="220"/>
      <c r="E207" s="218" t="s">
        <v>417</v>
      </c>
      <c r="F207" s="218"/>
      <c r="G207" s="220" t="s">
        <v>661</v>
      </c>
      <c r="H207" s="220"/>
    </row>
    <row r="208" spans="1:8" ht="29.45" customHeight="1">
      <c r="A208" s="218" t="s">
        <v>418</v>
      </c>
      <c r="B208" s="218"/>
      <c r="C208" s="218"/>
      <c r="D208" s="218"/>
      <c r="E208" s="218">
        <v>10</v>
      </c>
      <c r="F208" s="218"/>
      <c r="G208" s="218"/>
      <c r="H208" s="218"/>
    </row>
    <row r="209" spans="1:8" ht="27.95" customHeight="1">
      <c r="A209" s="218" t="s">
        <v>419</v>
      </c>
      <c r="B209" s="218"/>
      <c r="C209" s="219" t="s">
        <v>420</v>
      </c>
      <c r="D209" s="219"/>
      <c r="E209" s="221">
        <v>126700</v>
      </c>
      <c r="F209" s="221"/>
      <c r="G209" s="221"/>
      <c r="H209" s="221"/>
    </row>
    <row r="210" spans="1:8" ht="30.2" customHeight="1">
      <c r="A210" s="218"/>
      <c r="B210" s="218"/>
      <c r="C210" s="218" t="s">
        <v>421</v>
      </c>
      <c r="D210" s="218"/>
      <c r="E210" s="221">
        <v>126700</v>
      </c>
      <c r="F210" s="221"/>
      <c r="G210" s="221"/>
      <c r="H210" s="221"/>
    </row>
    <row r="211" spans="1:8" ht="28.7" customHeight="1">
      <c r="A211" s="218"/>
      <c r="B211" s="218"/>
      <c r="C211" s="218" t="s">
        <v>422</v>
      </c>
      <c r="D211" s="218"/>
      <c r="E211" s="221"/>
      <c r="F211" s="221"/>
      <c r="G211" s="221"/>
      <c r="H211" s="221"/>
    </row>
    <row r="212" spans="1:8" ht="40.700000000000003" customHeight="1">
      <c r="A212" s="218" t="s">
        <v>423</v>
      </c>
      <c r="B212" s="219" t="s">
        <v>793</v>
      </c>
      <c r="C212" s="219"/>
      <c r="D212" s="219"/>
      <c r="E212" s="219"/>
      <c r="F212" s="219"/>
      <c r="G212" s="219"/>
      <c r="H212" s="219"/>
    </row>
    <row r="213" spans="1:8" ht="52.7" customHeight="1">
      <c r="A213" s="218"/>
      <c r="B213" s="219"/>
      <c r="C213" s="219"/>
      <c r="D213" s="219"/>
      <c r="E213" s="219"/>
      <c r="F213" s="219"/>
      <c r="G213" s="219"/>
      <c r="H213" s="219"/>
    </row>
    <row r="214" spans="1:8" ht="36.950000000000003" customHeight="1">
      <c r="A214" s="218" t="s">
        <v>424</v>
      </c>
      <c r="B214" s="167" t="s">
        <v>401</v>
      </c>
      <c r="C214" s="167" t="s">
        <v>402</v>
      </c>
      <c r="D214" s="167" t="s">
        <v>425</v>
      </c>
      <c r="E214" s="167" t="s">
        <v>426</v>
      </c>
      <c r="F214" s="167" t="s">
        <v>427</v>
      </c>
      <c r="G214" s="167" t="s">
        <v>428</v>
      </c>
      <c r="H214" s="167" t="s">
        <v>429</v>
      </c>
    </row>
    <row r="215" spans="1:8" ht="26.45" customHeight="1">
      <c r="A215" s="218"/>
      <c r="B215" s="220" t="s">
        <v>665</v>
      </c>
      <c r="C215" s="220" t="s">
        <v>610</v>
      </c>
      <c r="D215" s="168" t="s">
        <v>744</v>
      </c>
      <c r="E215" s="167" t="s">
        <v>633</v>
      </c>
      <c r="F215" s="167" t="s">
        <v>794</v>
      </c>
      <c r="G215" s="167" t="s">
        <v>795</v>
      </c>
      <c r="H215" s="167" t="s">
        <v>638</v>
      </c>
    </row>
    <row r="216" spans="1:8" ht="26.45" customHeight="1">
      <c r="A216" s="218"/>
      <c r="B216" s="220"/>
      <c r="C216" s="220"/>
      <c r="D216" s="168" t="s">
        <v>742</v>
      </c>
      <c r="E216" s="167" t="s">
        <v>632</v>
      </c>
      <c r="F216" s="167" t="s">
        <v>796</v>
      </c>
      <c r="G216" s="167" t="s">
        <v>637</v>
      </c>
      <c r="H216" s="167" t="s">
        <v>638</v>
      </c>
    </row>
    <row r="217" spans="1:8" ht="26.45" customHeight="1">
      <c r="A217" s="218"/>
      <c r="B217" s="220"/>
      <c r="C217" s="168" t="s">
        <v>666</v>
      </c>
      <c r="D217" s="168" t="s">
        <v>797</v>
      </c>
      <c r="E217" s="167" t="s">
        <v>633</v>
      </c>
      <c r="F217" s="167" t="s">
        <v>798</v>
      </c>
      <c r="G217" s="167" t="s">
        <v>768</v>
      </c>
      <c r="H217" s="167" t="s">
        <v>678</v>
      </c>
    </row>
    <row r="218" spans="1:8" ht="26.45" customHeight="1">
      <c r="A218" s="218"/>
      <c r="B218" s="220"/>
      <c r="C218" s="168" t="s">
        <v>611</v>
      </c>
      <c r="D218" s="168" t="s">
        <v>741</v>
      </c>
      <c r="E218" s="167" t="s">
        <v>633</v>
      </c>
      <c r="F218" s="167" t="s">
        <v>647</v>
      </c>
      <c r="G218" s="167" t="s">
        <v>648</v>
      </c>
      <c r="H218" s="167" t="s">
        <v>678</v>
      </c>
    </row>
    <row r="219" spans="1:8" ht="26.45" customHeight="1">
      <c r="A219" s="218"/>
      <c r="B219" s="220"/>
      <c r="C219" s="168" t="s">
        <v>676</v>
      </c>
      <c r="D219" s="168" t="s">
        <v>737</v>
      </c>
      <c r="E219" s="167" t="s">
        <v>633</v>
      </c>
      <c r="F219" s="167" t="s">
        <v>647</v>
      </c>
      <c r="G219" s="167" t="s">
        <v>648</v>
      </c>
      <c r="H219" s="167" t="s">
        <v>678</v>
      </c>
    </row>
    <row r="220" spans="1:8" ht="27.2" customHeight="1">
      <c r="A220" s="218"/>
      <c r="B220" s="220" t="s">
        <v>682</v>
      </c>
      <c r="C220" s="168" t="s">
        <v>688</v>
      </c>
      <c r="D220" s="168" t="s">
        <v>799</v>
      </c>
      <c r="E220" s="167" t="s">
        <v>633</v>
      </c>
      <c r="F220" s="167" t="s">
        <v>647</v>
      </c>
      <c r="G220" s="167" t="s">
        <v>648</v>
      </c>
      <c r="H220" s="167" t="s">
        <v>678</v>
      </c>
    </row>
    <row r="221" spans="1:8" ht="27.2" customHeight="1">
      <c r="A221" s="218"/>
      <c r="B221" s="220"/>
      <c r="C221" s="168" t="s">
        <v>750</v>
      </c>
      <c r="D221" s="168" t="s">
        <v>800</v>
      </c>
      <c r="E221" s="167" t="s">
        <v>635</v>
      </c>
      <c r="F221" s="167" t="s">
        <v>653</v>
      </c>
      <c r="G221" s="167"/>
      <c r="H221" s="167" t="s">
        <v>678</v>
      </c>
    </row>
    <row r="222" spans="1:8" ht="26.45" customHeight="1">
      <c r="A222" s="218"/>
      <c r="B222" s="220"/>
      <c r="C222" s="168"/>
      <c r="D222" s="168" t="s">
        <v>747</v>
      </c>
      <c r="E222" s="167" t="s">
        <v>632</v>
      </c>
      <c r="F222" s="167" t="s">
        <v>748</v>
      </c>
      <c r="G222" s="167" t="s">
        <v>648</v>
      </c>
      <c r="H222" s="167" t="s">
        <v>678</v>
      </c>
    </row>
    <row r="223" spans="1:8" ht="27.2" customHeight="1">
      <c r="A223" s="218"/>
      <c r="B223" s="168" t="s">
        <v>691</v>
      </c>
      <c r="C223" s="168" t="s">
        <v>692</v>
      </c>
      <c r="D223" s="168" t="s">
        <v>801</v>
      </c>
      <c r="E223" s="167" t="s">
        <v>632</v>
      </c>
      <c r="F223" s="167" t="s">
        <v>748</v>
      </c>
      <c r="G223" s="167" t="s">
        <v>648</v>
      </c>
      <c r="H223" s="167" t="s">
        <v>699</v>
      </c>
    </row>
    <row r="224" spans="1:8" ht="26.45" customHeight="1">
      <c r="A224" s="222" t="s">
        <v>411</v>
      </c>
      <c r="B224" s="222"/>
      <c r="C224" s="222"/>
      <c r="D224" s="222"/>
      <c r="E224" s="222"/>
      <c r="F224" s="222"/>
      <c r="G224" s="222"/>
      <c r="H224" s="222"/>
    </row>
    <row r="225" spans="1:8" ht="21.2" customHeight="1">
      <c r="A225" s="222" t="s">
        <v>412</v>
      </c>
      <c r="B225" s="222"/>
      <c r="C225" s="222"/>
      <c r="D225" s="222"/>
      <c r="E225" s="222"/>
      <c r="F225" s="222"/>
      <c r="G225" s="222"/>
      <c r="H225" s="222"/>
    </row>
    <row r="226" spans="1:8" ht="27.95" customHeight="1">
      <c r="A226" s="166" t="s">
        <v>413</v>
      </c>
      <c r="B226" s="223" t="s">
        <v>661</v>
      </c>
      <c r="C226" s="223"/>
      <c r="D226" s="223"/>
      <c r="E226" s="223"/>
      <c r="F226" s="223"/>
      <c r="G226" s="223"/>
      <c r="H226" s="223"/>
    </row>
    <row r="227" spans="1:8" ht="39.200000000000003" customHeight="1">
      <c r="A227" s="218" t="s">
        <v>414</v>
      </c>
      <c r="B227" s="218"/>
      <c r="C227" s="220" t="s">
        <v>802</v>
      </c>
      <c r="D227" s="220"/>
      <c r="E227" s="218" t="s">
        <v>415</v>
      </c>
      <c r="F227" s="218"/>
      <c r="G227" s="220"/>
      <c r="H227" s="220"/>
    </row>
    <row r="228" spans="1:8" ht="39.950000000000003" customHeight="1">
      <c r="A228" s="218" t="s">
        <v>416</v>
      </c>
      <c r="B228" s="218"/>
      <c r="C228" s="220" t="s">
        <v>663</v>
      </c>
      <c r="D228" s="220"/>
      <c r="E228" s="218" t="s">
        <v>417</v>
      </c>
      <c r="F228" s="218"/>
      <c r="G228" s="220" t="s">
        <v>661</v>
      </c>
      <c r="H228" s="220"/>
    </row>
    <row r="229" spans="1:8" ht="29.45" customHeight="1">
      <c r="A229" s="218" t="s">
        <v>418</v>
      </c>
      <c r="B229" s="218"/>
      <c r="C229" s="218"/>
      <c r="D229" s="218"/>
      <c r="E229" s="218">
        <v>10</v>
      </c>
      <c r="F229" s="218"/>
      <c r="G229" s="218"/>
      <c r="H229" s="218"/>
    </row>
    <row r="230" spans="1:8" ht="27.95" customHeight="1">
      <c r="A230" s="218" t="s">
        <v>419</v>
      </c>
      <c r="B230" s="218"/>
      <c r="C230" s="219" t="s">
        <v>420</v>
      </c>
      <c r="D230" s="219"/>
      <c r="E230" s="221">
        <v>2990000</v>
      </c>
      <c r="F230" s="221"/>
      <c r="G230" s="221"/>
      <c r="H230" s="221"/>
    </row>
    <row r="231" spans="1:8" ht="30.2" customHeight="1">
      <c r="A231" s="218"/>
      <c r="B231" s="218"/>
      <c r="C231" s="218" t="s">
        <v>421</v>
      </c>
      <c r="D231" s="218"/>
      <c r="E231" s="221">
        <v>2990000</v>
      </c>
      <c r="F231" s="221"/>
      <c r="G231" s="221"/>
      <c r="H231" s="221"/>
    </row>
    <row r="232" spans="1:8" ht="28.7" customHeight="1">
      <c r="A232" s="218"/>
      <c r="B232" s="218"/>
      <c r="C232" s="218" t="s">
        <v>422</v>
      </c>
      <c r="D232" s="218"/>
      <c r="E232" s="221"/>
      <c r="F232" s="221"/>
      <c r="G232" s="221"/>
      <c r="H232" s="221"/>
    </row>
    <row r="233" spans="1:8" ht="40.700000000000003" customHeight="1">
      <c r="A233" s="218" t="s">
        <v>423</v>
      </c>
      <c r="B233" s="219" t="s">
        <v>803</v>
      </c>
      <c r="C233" s="219"/>
      <c r="D233" s="219"/>
      <c r="E233" s="219"/>
      <c r="F233" s="219"/>
      <c r="G233" s="219"/>
      <c r="H233" s="219"/>
    </row>
    <row r="234" spans="1:8" ht="52.7" customHeight="1">
      <c r="A234" s="218"/>
      <c r="B234" s="219"/>
      <c r="C234" s="219"/>
      <c r="D234" s="219"/>
      <c r="E234" s="219"/>
      <c r="F234" s="219"/>
      <c r="G234" s="219"/>
      <c r="H234" s="219"/>
    </row>
    <row r="235" spans="1:8" ht="36.950000000000003" customHeight="1">
      <c r="A235" s="218" t="s">
        <v>424</v>
      </c>
      <c r="B235" s="167" t="s">
        <v>401</v>
      </c>
      <c r="C235" s="167" t="s">
        <v>402</v>
      </c>
      <c r="D235" s="167" t="s">
        <v>425</v>
      </c>
      <c r="E235" s="167" t="s">
        <v>426</v>
      </c>
      <c r="F235" s="167" t="s">
        <v>427</v>
      </c>
      <c r="G235" s="167" t="s">
        <v>428</v>
      </c>
      <c r="H235" s="167" t="s">
        <v>429</v>
      </c>
    </row>
    <row r="236" spans="1:8" ht="26.45" customHeight="1">
      <c r="A236" s="218"/>
      <c r="B236" s="220" t="s">
        <v>665</v>
      </c>
      <c r="C236" s="168" t="s">
        <v>666</v>
      </c>
      <c r="D236" s="168" t="s">
        <v>797</v>
      </c>
      <c r="E236" s="167" t="s">
        <v>632</v>
      </c>
      <c r="F236" s="167" t="s">
        <v>804</v>
      </c>
      <c r="G236" s="167" t="s">
        <v>757</v>
      </c>
      <c r="H236" s="167" t="s">
        <v>678</v>
      </c>
    </row>
    <row r="237" spans="1:8" ht="26.45" customHeight="1">
      <c r="A237" s="218"/>
      <c r="B237" s="220"/>
      <c r="C237" s="168" t="s">
        <v>676</v>
      </c>
      <c r="D237" s="168" t="s">
        <v>737</v>
      </c>
      <c r="E237" s="167" t="s">
        <v>633</v>
      </c>
      <c r="F237" s="167" t="s">
        <v>647</v>
      </c>
      <c r="G237" s="167" t="s">
        <v>648</v>
      </c>
      <c r="H237" s="167" t="s">
        <v>678</v>
      </c>
    </row>
    <row r="238" spans="1:8" ht="26.45" customHeight="1">
      <c r="A238" s="218"/>
      <c r="B238" s="220"/>
      <c r="C238" s="220" t="s">
        <v>610</v>
      </c>
      <c r="D238" s="168" t="s">
        <v>744</v>
      </c>
      <c r="E238" s="167" t="s">
        <v>633</v>
      </c>
      <c r="F238" s="167" t="s">
        <v>805</v>
      </c>
      <c r="G238" s="167" t="s">
        <v>795</v>
      </c>
      <c r="H238" s="167" t="s">
        <v>638</v>
      </c>
    </row>
    <row r="239" spans="1:8" ht="26.45" customHeight="1">
      <c r="A239" s="218"/>
      <c r="B239" s="220"/>
      <c r="C239" s="220"/>
      <c r="D239" s="168" t="s">
        <v>742</v>
      </c>
      <c r="E239" s="167" t="s">
        <v>632</v>
      </c>
      <c r="F239" s="167" t="s">
        <v>806</v>
      </c>
      <c r="G239" s="167" t="s">
        <v>637</v>
      </c>
      <c r="H239" s="167" t="s">
        <v>638</v>
      </c>
    </row>
    <row r="240" spans="1:8" ht="26.45" customHeight="1">
      <c r="A240" s="218"/>
      <c r="B240" s="220"/>
      <c r="C240" s="168" t="s">
        <v>611</v>
      </c>
      <c r="D240" s="168" t="s">
        <v>741</v>
      </c>
      <c r="E240" s="167" t="s">
        <v>633</v>
      </c>
      <c r="F240" s="167" t="s">
        <v>647</v>
      </c>
      <c r="G240" s="167" t="s">
        <v>648</v>
      </c>
      <c r="H240" s="167" t="s">
        <v>678</v>
      </c>
    </row>
    <row r="241" spans="1:8" ht="27.2" customHeight="1">
      <c r="A241" s="218"/>
      <c r="B241" s="168" t="s">
        <v>691</v>
      </c>
      <c r="C241" s="168" t="s">
        <v>692</v>
      </c>
      <c r="D241" s="168" t="s">
        <v>801</v>
      </c>
      <c r="E241" s="167" t="s">
        <v>632</v>
      </c>
      <c r="F241" s="167" t="s">
        <v>748</v>
      </c>
      <c r="G241" s="167" t="s">
        <v>648</v>
      </c>
      <c r="H241" s="167" t="s">
        <v>699</v>
      </c>
    </row>
    <row r="242" spans="1:8" ht="27.2" customHeight="1">
      <c r="A242" s="218"/>
      <c r="B242" s="220" t="s">
        <v>682</v>
      </c>
      <c r="C242" s="168" t="s">
        <v>688</v>
      </c>
      <c r="D242" s="168" t="s">
        <v>799</v>
      </c>
      <c r="E242" s="167" t="s">
        <v>633</v>
      </c>
      <c r="F242" s="167" t="s">
        <v>647</v>
      </c>
      <c r="G242" s="167" t="s">
        <v>648</v>
      </c>
      <c r="H242" s="167" t="s">
        <v>678</v>
      </c>
    </row>
    <row r="243" spans="1:8" ht="27.2" customHeight="1">
      <c r="A243" s="218"/>
      <c r="B243" s="220"/>
      <c r="C243" s="168" t="s">
        <v>750</v>
      </c>
      <c r="D243" s="168" t="s">
        <v>800</v>
      </c>
      <c r="E243" s="167" t="s">
        <v>632</v>
      </c>
      <c r="F243" s="167" t="s">
        <v>719</v>
      </c>
      <c r="G243" s="167" t="s">
        <v>648</v>
      </c>
      <c r="H243" s="167" t="s">
        <v>638</v>
      </c>
    </row>
    <row r="244" spans="1:8" ht="26.45" customHeight="1">
      <c r="A244" s="218"/>
      <c r="B244" s="220"/>
      <c r="C244" s="220"/>
      <c r="D244" s="168" t="s">
        <v>747</v>
      </c>
      <c r="E244" s="167" t="s">
        <v>632</v>
      </c>
      <c r="F244" s="167" t="s">
        <v>748</v>
      </c>
      <c r="G244" s="167" t="s">
        <v>648</v>
      </c>
      <c r="H244" s="167" t="s">
        <v>678</v>
      </c>
    </row>
    <row r="245" spans="1:8" ht="26.45" customHeight="1">
      <c r="A245" s="218"/>
      <c r="B245" s="220"/>
      <c r="C245" s="220"/>
      <c r="D245" s="168" t="s">
        <v>807</v>
      </c>
      <c r="E245" s="167" t="s">
        <v>635</v>
      </c>
      <c r="F245" s="167" t="s">
        <v>653</v>
      </c>
      <c r="G245" s="167" t="s">
        <v>654</v>
      </c>
      <c r="H245" s="167" t="s">
        <v>638</v>
      </c>
    </row>
    <row r="246" spans="1:8" ht="26.45" customHeight="1">
      <c r="A246" s="222" t="s">
        <v>411</v>
      </c>
      <c r="B246" s="222"/>
      <c r="C246" s="222"/>
      <c r="D246" s="222"/>
      <c r="E246" s="222"/>
      <c r="F246" s="222"/>
      <c r="G246" s="222"/>
      <c r="H246" s="222"/>
    </row>
    <row r="247" spans="1:8" ht="21.2" customHeight="1">
      <c r="A247" s="222" t="s">
        <v>412</v>
      </c>
      <c r="B247" s="222"/>
      <c r="C247" s="222"/>
      <c r="D247" s="222"/>
      <c r="E247" s="222"/>
      <c r="F247" s="222"/>
      <c r="G247" s="222"/>
      <c r="H247" s="222"/>
    </row>
    <row r="248" spans="1:8" ht="27.95" customHeight="1">
      <c r="A248" s="166" t="s">
        <v>413</v>
      </c>
      <c r="B248" s="223" t="s">
        <v>661</v>
      </c>
      <c r="C248" s="223"/>
      <c r="D248" s="223"/>
      <c r="E248" s="223"/>
      <c r="F248" s="223"/>
      <c r="G248" s="223"/>
      <c r="H248" s="223"/>
    </row>
    <row r="249" spans="1:8" ht="40.700000000000003" customHeight="1">
      <c r="A249" s="218" t="s">
        <v>414</v>
      </c>
      <c r="B249" s="218"/>
      <c r="C249" s="220" t="s">
        <v>808</v>
      </c>
      <c r="D249" s="220"/>
      <c r="E249" s="218" t="s">
        <v>415</v>
      </c>
      <c r="F249" s="218"/>
      <c r="G249" s="220"/>
      <c r="H249" s="220"/>
    </row>
    <row r="250" spans="1:8" ht="39.950000000000003" customHeight="1">
      <c r="A250" s="218" t="s">
        <v>416</v>
      </c>
      <c r="B250" s="218"/>
      <c r="C250" s="220" t="s">
        <v>663</v>
      </c>
      <c r="D250" s="220"/>
      <c r="E250" s="218" t="s">
        <v>417</v>
      </c>
      <c r="F250" s="218"/>
      <c r="G250" s="220" t="s">
        <v>661</v>
      </c>
      <c r="H250" s="220"/>
    </row>
    <row r="251" spans="1:8" ht="29.45" customHeight="1">
      <c r="A251" s="218" t="s">
        <v>418</v>
      </c>
      <c r="B251" s="218"/>
      <c r="C251" s="218"/>
      <c r="D251" s="218"/>
      <c r="E251" s="218">
        <v>10</v>
      </c>
      <c r="F251" s="218"/>
      <c r="G251" s="218"/>
      <c r="H251" s="218"/>
    </row>
    <row r="252" spans="1:8" ht="27.95" customHeight="1">
      <c r="A252" s="218" t="s">
        <v>419</v>
      </c>
      <c r="B252" s="218"/>
      <c r="C252" s="219" t="s">
        <v>420</v>
      </c>
      <c r="D252" s="219"/>
      <c r="E252" s="221">
        <v>105000</v>
      </c>
      <c r="F252" s="221"/>
      <c r="G252" s="221"/>
      <c r="H252" s="221"/>
    </row>
    <row r="253" spans="1:8" ht="30.2" customHeight="1">
      <c r="A253" s="218"/>
      <c r="B253" s="218"/>
      <c r="C253" s="218" t="s">
        <v>421</v>
      </c>
      <c r="D253" s="218"/>
      <c r="E253" s="221">
        <v>105000</v>
      </c>
      <c r="F253" s="221"/>
      <c r="G253" s="221"/>
      <c r="H253" s="221"/>
    </row>
    <row r="254" spans="1:8" ht="28.7" customHeight="1">
      <c r="A254" s="218"/>
      <c r="B254" s="218"/>
      <c r="C254" s="218" t="s">
        <v>422</v>
      </c>
      <c r="D254" s="218"/>
      <c r="E254" s="221"/>
      <c r="F254" s="221"/>
      <c r="G254" s="221"/>
      <c r="H254" s="221"/>
    </row>
    <row r="255" spans="1:8" ht="40.700000000000003" customHeight="1">
      <c r="A255" s="218" t="s">
        <v>423</v>
      </c>
      <c r="B255" s="219" t="s">
        <v>809</v>
      </c>
      <c r="C255" s="219"/>
      <c r="D255" s="219"/>
      <c r="E255" s="219"/>
      <c r="F255" s="219"/>
      <c r="G255" s="219"/>
      <c r="H255" s="219"/>
    </row>
    <row r="256" spans="1:8" ht="52.7" customHeight="1">
      <c r="A256" s="218"/>
      <c r="B256" s="219"/>
      <c r="C256" s="219"/>
      <c r="D256" s="219"/>
      <c r="E256" s="219"/>
      <c r="F256" s="219"/>
      <c r="G256" s="219"/>
      <c r="H256" s="219"/>
    </row>
    <row r="257" spans="1:8" ht="36.950000000000003" customHeight="1">
      <c r="A257" s="218" t="s">
        <v>424</v>
      </c>
      <c r="B257" s="167" t="s">
        <v>401</v>
      </c>
      <c r="C257" s="167" t="s">
        <v>402</v>
      </c>
      <c r="D257" s="167" t="s">
        <v>425</v>
      </c>
      <c r="E257" s="167" t="s">
        <v>426</v>
      </c>
      <c r="F257" s="167" t="s">
        <v>427</v>
      </c>
      <c r="G257" s="167" t="s">
        <v>428</v>
      </c>
      <c r="H257" s="167" t="s">
        <v>429</v>
      </c>
    </row>
    <row r="258" spans="1:8" ht="26.45" customHeight="1">
      <c r="A258" s="218"/>
      <c r="B258" s="220" t="s">
        <v>665</v>
      </c>
      <c r="C258" s="168" t="s">
        <v>676</v>
      </c>
      <c r="D258" s="168" t="s">
        <v>737</v>
      </c>
      <c r="E258" s="167" t="s">
        <v>633</v>
      </c>
      <c r="F258" s="167" t="s">
        <v>647</v>
      </c>
      <c r="G258" s="167" t="s">
        <v>648</v>
      </c>
      <c r="H258" s="167" t="s">
        <v>678</v>
      </c>
    </row>
    <row r="259" spans="1:8" ht="26.45" customHeight="1">
      <c r="A259" s="218"/>
      <c r="B259" s="220"/>
      <c r="C259" s="168" t="s">
        <v>666</v>
      </c>
      <c r="D259" s="168" t="s">
        <v>797</v>
      </c>
      <c r="E259" s="167" t="s">
        <v>632</v>
      </c>
      <c r="F259" s="167" t="s">
        <v>810</v>
      </c>
      <c r="G259" s="167" t="s">
        <v>757</v>
      </c>
      <c r="H259" s="167" t="s">
        <v>678</v>
      </c>
    </row>
    <row r="260" spans="1:8" ht="26.45" customHeight="1">
      <c r="A260" s="218"/>
      <c r="B260" s="220"/>
      <c r="C260" s="220" t="s">
        <v>610</v>
      </c>
      <c r="D260" s="168" t="s">
        <v>811</v>
      </c>
      <c r="E260" s="167" t="s">
        <v>632</v>
      </c>
      <c r="F260" s="167" t="s">
        <v>812</v>
      </c>
      <c r="G260" s="167" t="s">
        <v>637</v>
      </c>
      <c r="H260" s="167" t="s">
        <v>638</v>
      </c>
    </row>
    <row r="261" spans="1:8" ht="26.45" customHeight="1">
      <c r="A261" s="218"/>
      <c r="B261" s="220"/>
      <c r="C261" s="220"/>
      <c r="D261" s="168" t="s">
        <v>744</v>
      </c>
      <c r="E261" s="167" t="s">
        <v>633</v>
      </c>
      <c r="F261" s="167" t="s">
        <v>685</v>
      </c>
      <c r="G261" s="167" t="s">
        <v>795</v>
      </c>
      <c r="H261" s="167" t="s">
        <v>638</v>
      </c>
    </row>
    <row r="262" spans="1:8" ht="26.45" customHeight="1">
      <c r="A262" s="218"/>
      <c r="B262" s="220"/>
      <c r="C262" s="168" t="s">
        <v>611</v>
      </c>
      <c r="D262" s="168" t="s">
        <v>813</v>
      </c>
      <c r="E262" s="167" t="s">
        <v>633</v>
      </c>
      <c r="F262" s="167" t="s">
        <v>647</v>
      </c>
      <c r="G262" s="167" t="s">
        <v>648</v>
      </c>
      <c r="H262" s="167" t="s">
        <v>678</v>
      </c>
    </row>
    <row r="263" spans="1:8" ht="27.2" customHeight="1">
      <c r="A263" s="218"/>
      <c r="B263" s="220" t="s">
        <v>682</v>
      </c>
      <c r="C263" s="168" t="s">
        <v>688</v>
      </c>
      <c r="D263" s="168" t="s">
        <v>814</v>
      </c>
      <c r="E263" s="167" t="s">
        <v>633</v>
      </c>
      <c r="F263" s="167" t="s">
        <v>647</v>
      </c>
      <c r="G263" s="167" t="s">
        <v>648</v>
      </c>
      <c r="H263" s="167" t="s">
        <v>678</v>
      </c>
    </row>
    <row r="264" spans="1:8" ht="26.45" customHeight="1">
      <c r="A264" s="218"/>
      <c r="B264" s="220"/>
      <c r="C264" s="168" t="s">
        <v>683</v>
      </c>
      <c r="D264" s="168" t="s">
        <v>747</v>
      </c>
      <c r="E264" s="167" t="s">
        <v>633</v>
      </c>
      <c r="F264" s="167" t="s">
        <v>698</v>
      </c>
      <c r="G264" s="167" t="s">
        <v>648</v>
      </c>
      <c r="H264" s="167" t="s">
        <v>678</v>
      </c>
    </row>
    <row r="265" spans="1:8" ht="27.2" customHeight="1">
      <c r="A265" s="218"/>
      <c r="B265" s="220"/>
      <c r="C265" s="168" t="s">
        <v>750</v>
      </c>
      <c r="D265" s="168" t="s">
        <v>815</v>
      </c>
      <c r="E265" s="167" t="s">
        <v>635</v>
      </c>
      <c r="F265" s="167" t="s">
        <v>653</v>
      </c>
      <c r="G265" s="167"/>
      <c r="H265" s="167" t="s">
        <v>678</v>
      </c>
    </row>
    <row r="266" spans="1:8" ht="27.2" customHeight="1">
      <c r="A266" s="218"/>
      <c r="B266" s="168" t="s">
        <v>691</v>
      </c>
      <c r="C266" s="168" t="s">
        <v>692</v>
      </c>
      <c r="D266" s="168" t="s">
        <v>801</v>
      </c>
      <c r="E266" s="167" t="s">
        <v>632</v>
      </c>
      <c r="F266" s="167" t="s">
        <v>748</v>
      </c>
      <c r="G266" s="167" t="s">
        <v>648</v>
      </c>
      <c r="H266" s="167" t="s">
        <v>699</v>
      </c>
    </row>
    <row r="267" spans="1:8" ht="26.45" customHeight="1">
      <c r="A267" s="222" t="s">
        <v>411</v>
      </c>
      <c r="B267" s="222"/>
      <c r="C267" s="222"/>
      <c r="D267" s="222"/>
      <c r="E267" s="222"/>
      <c r="F267" s="222"/>
      <c r="G267" s="222"/>
      <c r="H267" s="222"/>
    </row>
    <row r="268" spans="1:8" ht="21.2" customHeight="1">
      <c r="A268" s="222" t="s">
        <v>412</v>
      </c>
      <c r="B268" s="222"/>
      <c r="C268" s="222"/>
      <c r="D268" s="222"/>
      <c r="E268" s="222"/>
      <c r="F268" s="222"/>
      <c r="G268" s="222"/>
      <c r="H268" s="222"/>
    </row>
    <row r="269" spans="1:8" ht="27.95" customHeight="1">
      <c r="A269" s="166" t="s">
        <v>413</v>
      </c>
      <c r="B269" s="223" t="s">
        <v>661</v>
      </c>
      <c r="C269" s="223"/>
      <c r="D269" s="223"/>
      <c r="E269" s="223"/>
      <c r="F269" s="223"/>
      <c r="G269" s="223"/>
      <c r="H269" s="223"/>
    </row>
    <row r="270" spans="1:8" ht="39.200000000000003" customHeight="1">
      <c r="A270" s="218" t="s">
        <v>414</v>
      </c>
      <c r="B270" s="218"/>
      <c r="C270" s="220" t="s">
        <v>816</v>
      </c>
      <c r="D270" s="220"/>
      <c r="E270" s="218" t="s">
        <v>415</v>
      </c>
      <c r="F270" s="218"/>
      <c r="G270" s="220"/>
      <c r="H270" s="220"/>
    </row>
    <row r="271" spans="1:8" ht="39.950000000000003" customHeight="1">
      <c r="A271" s="218" t="s">
        <v>416</v>
      </c>
      <c r="B271" s="218"/>
      <c r="C271" s="220" t="s">
        <v>663</v>
      </c>
      <c r="D271" s="220"/>
      <c r="E271" s="218" t="s">
        <v>417</v>
      </c>
      <c r="F271" s="218"/>
      <c r="G271" s="220" t="s">
        <v>661</v>
      </c>
      <c r="H271" s="220"/>
    </row>
    <row r="272" spans="1:8" ht="29.45" customHeight="1">
      <c r="A272" s="218" t="s">
        <v>418</v>
      </c>
      <c r="B272" s="218"/>
      <c r="C272" s="218"/>
      <c r="D272" s="218"/>
      <c r="E272" s="218">
        <v>10</v>
      </c>
      <c r="F272" s="218"/>
      <c r="G272" s="218"/>
      <c r="H272" s="218"/>
    </row>
    <row r="273" spans="1:8" ht="27.95" customHeight="1">
      <c r="A273" s="218" t="s">
        <v>419</v>
      </c>
      <c r="B273" s="218"/>
      <c r="C273" s="219" t="s">
        <v>420</v>
      </c>
      <c r="D273" s="219"/>
      <c r="E273" s="221">
        <v>500000</v>
      </c>
      <c r="F273" s="221"/>
      <c r="G273" s="221"/>
      <c r="H273" s="221"/>
    </row>
    <row r="274" spans="1:8" ht="30.2" customHeight="1">
      <c r="A274" s="218"/>
      <c r="B274" s="218"/>
      <c r="C274" s="218" t="s">
        <v>421</v>
      </c>
      <c r="D274" s="218"/>
      <c r="E274" s="221">
        <v>500000</v>
      </c>
      <c r="F274" s="221"/>
      <c r="G274" s="221"/>
      <c r="H274" s="221"/>
    </row>
    <row r="275" spans="1:8" ht="28.7" customHeight="1">
      <c r="A275" s="218"/>
      <c r="B275" s="218"/>
      <c r="C275" s="218" t="s">
        <v>422</v>
      </c>
      <c r="D275" s="218"/>
      <c r="E275" s="221"/>
      <c r="F275" s="221"/>
      <c r="G275" s="221"/>
      <c r="H275" s="221"/>
    </row>
    <row r="276" spans="1:8" ht="40.700000000000003" customHeight="1">
      <c r="A276" s="218" t="s">
        <v>423</v>
      </c>
      <c r="B276" s="219" t="s">
        <v>817</v>
      </c>
      <c r="C276" s="219"/>
      <c r="D276" s="219"/>
      <c r="E276" s="219"/>
      <c r="F276" s="219"/>
      <c r="G276" s="219"/>
      <c r="H276" s="219"/>
    </row>
    <row r="277" spans="1:8" ht="52.7" customHeight="1">
      <c r="A277" s="218"/>
      <c r="B277" s="219"/>
      <c r="C277" s="219"/>
      <c r="D277" s="219"/>
      <c r="E277" s="219"/>
      <c r="F277" s="219"/>
      <c r="G277" s="219"/>
      <c r="H277" s="219"/>
    </row>
    <row r="278" spans="1:8" ht="36.950000000000003" customHeight="1">
      <c r="A278" s="218" t="s">
        <v>424</v>
      </c>
      <c r="B278" s="167" t="s">
        <v>401</v>
      </c>
      <c r="C278" s="167" t="s">
        <v>402</v>
      </c>
      <c r="D278" s="167" t="s">
        <v>425</v>
      </c>
      <c r="E278" s="167" t="s">
        <v>426</v>
      </c>
      <c r="F278" s="167" t="s">
        <v>427</v>
      </c>
      <c r="G278" s="167" t="s">
        <v>428</v>
      </c>
      <c r="H278" s="167" t="s">
        <v>429</v>
      </c>
    </row>
    <row r="279" spans="1:8" ht="27.2" customHeight="1">
      <c r="A279" s="218"/>
      <c r="B279" s="220" t="s">
        <v>665</v>
      </c>
      <c r="C279" s="168" t="s">
        <v>611</v>
      </c>
      <c r="D279" s="168" t="s">
        <v>818</v>
      </c>
      <c r="E279" s="167" t="s">
        <v>635</v>
      </c>
      <c r="F279" s="167" t="s">
        <v>653</v>
      </c>
      <c r="G279" s="167" t="s">
        <v>654</v>
      </c>
      <c r="H279" s="167" t="s">
        <v>678</v>
      </c>
    </row>
    <row r="280" spans="1:8" ht="27.2" customHeight="1">
      <c r="A280" s="218"/>
      <c r="B280" s="220"/>
      <c r="C280" s="168" t="s">
        <v>676</v>
      </c>
      <c r="D280" s="168" t="s">
        <v>819</v>
      </c>
      <c r="E280" s="167" t="s">
        <v>635</v>
      </c>
      <c r="F280" s="167" t="s">
        <v>653</v>
      </c>
      <c r="G280" s="167" t="s">
        <v>654</v>
      </c>
      <c r="H280" s="167" t="s">
        <v>638</v>
      </c>
    </row>
    <row r="281" spans="1:8" ht="27.2" customHeight="1">
      <c r="A281" s="218"/>
      <c r="B281" s="220"/>
      <c r="C281" s="220" t="s">
        <v>610</v>
      </c>
      <c r="D281" s="168" t="s">
        <v>820</v>
      </c>
      <c r="E281" s="167" t="s">
        <v>633</v>
      </c>
      <c r="F281" s="167" t="s">
        <v>821</v>
      </c>
      <c r="G281" s="167" t="s">
        <v>681</v>
      </c>
      <c r="H281" s="167" t="s">
        <v>678</v>
      </c>
    </row>
    <row r="282" spans="1:8" ht="26.45" customHeight="1">
      <c r="A282" s="218"/>
      <c r="B282" s="220"/>
      <c r="C282" s="220"/>
      <c r="D282" s="168" t="s">
        <v>822</v>
      </c>
      <c r="E282" s="167" t="s">
        <v>633</v>
      </c>
      <c r="F282" s="167" t="s">
        <v>705</v>
      </c>
      <c r="G282" s="167" t="s">
        <v>681</v>
      </c>
      <c r="H282" s="167" t="s">
        <v>687</v>
      </c>
    </row>
    <row r="283" spans="1:8" ht="27.2" customHeight="1">
      <c r="A283" s="218"/>
      <c r="B283" s="220" t="s">
        <v>682</v>
      </c>
      <c r="C283" s="168" t="s">
        <v>688</v>
      </c>
      <c r="D283" s="168" t="s">
        <v>823</v>
      </c>
      <c r="E283" s="167" t="s">
        <v>635</v>
      </c>
      <c r="F283" s="167" t="s">
        <v>653</v>
      </c>
      <c r="G283" s="167" t="s">
        <v>654</v>
      </c>
      <c r="H283" s="167" t="s">
        <v>699</v>
      </c>
    </row>
    <row r="284" spans="1:8" ht="27.2" customHeight="1">
      <c r="A284" s="218"/>
      <c r="B284" s="220"/>
      <c r="C284" s="168"/>
      <c r="D284" s="168" t="s">
        <v>824</v>
      </c>
      <c r="E284" s="167" t="s">
        <v>632</v>
      </c>
      <c r="F284" s="167" t="s">
        <v>825</v>
      </c>
      <c r="G284" s="167" t="s">
        <v>686</v>
      </c>
      <c r="H284" s="167" t="s">
        <v>678</v>
      </c>
    </row>
    <row r="285" spans="1:8" ht="27.2" customHeight="1">
      <c r="A285" s="218"/>
      <c r="B285" s="168" t="s">
        <v>691</v>
      </c>
      <c r="C285" s="168" t="s">
        <v>692</v>
      </c>
      <c r="D285" s="168" t="s">
        <v>826</v>
      </c>
      <c r="E285" s="167" t="s">
        <v>632</v>
      </c>
      <c r="F285" s="167" t="s">
        <v>719</v>
      </c>
      <c r="G285" s="167" t="s">
        <v>648</v>
      </c>
      <c r="H285" s="167" t="s">
        <v>699</v>
      </c>
    </row>
    <row r="286" spans="1:8" ht="26.45" customHeight="1">
      <c r="A286" s="222" t="s">
        <v>411</v>
      </c>
      <c r="B286" s="222"/>
      <c r="C286" s="222"/>
      <c r="D286" s="222"/>
      <c r="E286" s="222"/>
      <c r="F286" s="222"/>
      <c r="G286" s="222"/>
      <c r="H286" s="222"/>
    </row>
    <row r="287" spans="1:8" ht="21.2" customHeight="1">
      <c r="A287" s="222" t="s">
        <v>412</v>
      </c>
      <c r="B287" s="222"/>
      <c r="C287" s="222"/>
      <c r="D287" s="222"/>
      <c r="E287" s="222"/>
      <c r="F287" s="222"/>
      <c r="G287" s="222"/>
      <c r="H287" s="222"/>
    </row>
    <row r="288" spans="1:8" ht="27.95" customHeight="1">
      <c r="A288" s="166" t="s">
        <v>413</v>
      </c>
      <c r="B288" s="223" t="s">
        <v>661</v>
      </c>
      <c r="C288" s="223"/>
      <c r="D288" s="223"/>
      <c r="E288" s="223"/>
      <c r="F288" s="223"/>
      <c r="G288" s="223"/>
      <c r="H288" s="223"/>
    </row>
    <row r="289" spans="1:8" ht="39.200000000000003" customHeight="1">
      <c r="A289" s="218" t="s">
        <v>414</v>
      </c>
      <c r="B289" s="218"/>
      <c r="C289" s="220" t="s">
        <v>827</v>
      </c>
      <c r="D289" s="220"/>
      <c r="E289" s="218" t="s">
        <v>415</v>
      </c>
      <c r="F289" s="218"/>
      <c r="G289" s="220"/>
      <c r="H289" s="220"/>
    </row>
    <row r="290" spans="1:8" ht="39.950000000000003" customHeight="1">
      <c r="A290" s="218" t="s">
        <v>416</v>
      </c>
      <c r="B290" s="218"/>
      <c r="C290" s="220" t="s">
        <v>663</v>
      </c>
      <c r="D290" s="220"/>
      <c r="E290" s="218" t="s">
        <v>417</v>
      </c>
      <c r="F290" s="218"/>
      <c r="G290" s="220" t="s">
        <v>661</v>
      </c>
      <c r="H290" s="220"/>
    </row>
    <row r="291" spans="1:8" ht="29.45" customHeight="1">
      <c r="A291" s="218" t="s">
        <v>418</v>
      </c>
      <c r="B291" s="218"/>
      <c r="C291" s="218"/>
      <c r="D291" s="218"/>
      <c r="E291" s="218">
        <v>10</v>
      </c>
      <c r="F291" s="218"/>
      <c r="G291" s="218"/>
      <c r="H291" s="218"/>
    </row>
    <row r="292" spans="1:8" ht="27.95" customHeight="1">
      <c r="A292" s="218" t="s">
        <v>419</v>
      </c>
      <c r="B292" s="218"/>
      <c r="C292" s="219" t="s">
        <v>420</v>
      </c>
      <c r="D292" s="219"/>
      <c r="E292" s="221">
        <v>5771600</v>
      </c>
      <c r="F292" s="221"/>
      <c r="G292" s="221"/>
      <c r="H292" s="221"/>
    </row>
    <row r="293" spans="1:8" ht="30.2" customHeight="1">
      <c r="A293" s="218"/>
      <c r="B293" s="218"/>
      <c r="C293" s="218" t="s">
        <v>421</v>
      </c>
      <c r="D293" s="218"/>
      <c r="E293" s="221">
        <v>5771600</v>
      </c>
      <c r="F293" s="221"/>
      <c r="G293" s="221"/>
      <c r="H293" s="221"/>
    </row>
    <row r="294" spans="1:8" ht="28.7" customHeight="1">
      <c r="A294" s="218"/>
      <c r="B294" s="218"/>
      <c r="C294" s="218" t="s">
        <v>422</v>
      </c>
      <c r="D294" s="218"/>
      <c r="E294" s="221"/>
      <c r="F294" s="221"/>
      <c r="G294" s="221"/>
      <c r="H294" s="221"/>
    </row>
    <row r="295" spans="1:8" ht="40.700000000000003" customHeight="1">
      <c r="A295" s="218" t="s">
        <v>423</v>
      </c>
      <c r="B295" s="219" t="s">
        <v>828</v>
      </c>
      <c r="C295" s="219"/>
      <c r="D295" s="219"/>
      <c r="E295" s="219"/>
      <c r="F295" s="219"/>
      <c r="G295" s="219"/>
      <c r="H295" s="219"/>
    </row>
    <row r="296" spans="1:8" ht="52.7" customHeight="1">
      <c r="A296" s="218"/>
      <c r="B296" s="219"/>
      <c r="C296" s="219"/>
      <c r="D296" s="219"/>
      <c r="E296" s="219"/>
      <c r="F296" s="219"/>
      <c r="G296" s="219"/>
      <c r="H296" s="219"/>
    </row>
    <row r="297" spans="1:8" ht="36.950000000000003" customHeight="1">
      <c r="A297" s="218" t="s">
        <v>424</v>
      </c>
      <c r="B297" s="167" t="s">
        <v>401</v>
      </c>
      <c r="C297" s="167" t="s">
        <v>402</v>
      </c>
      <c r="D297" s="167" t="s">
        <v>425</v>
      </c>
      <c r="E297" s="167" t="s">
        <v>426</v>
      </c>
      <c r="F297" s="167" t="s">
        <v>427</v>
      </c>
      <c r="G297" s="167" t="s">
        <v>428</v>
      </c>
      <c r="H297" s="167" t="s">
        <v>429</v>
      </c>
    </row>
    <row r="298" spans="1:8" ht="26.45" customHeight="1">
      <c r="A298" s="218"/>
      <c r="B298" s="220" t="s">
        <v>665</v>
      </c>
      <c r="C298" s="168" t="s">
        <v>676</v>
      </c>
      <c r="D298" s="168" t="s">
        <v>737</v>
      </c>
      <c r="E298" s="167" t="s">
        <v>633</v>
      </c>
      <c r="F298" s="167" t="s">
        <v>647</v>
      </c>
      <c r="G298" s="167" t="s">
        <v>648</v>
      </c>
      <c r="H298" s="167" t="s">
        <v>678</v>
      </c>
    </row>
    <row r="299" spans="1:8" ht="26.45" customHeight="1">
      <c r="A299" s="218"/>
      <c r="B299" s="220"/>
      <c r="C299" s="220" t="s">
        <v>610</v>
      </c>
      <c r="D299" s="168" t="s">
        <v>742</v>
      </c>
      <c r="E299" s="167" t="s">
        <v>632</v>
      </c>
      <c r="F299" s="167" t="s">
        <v>829</v>
      </c>
      <c r="G299" s="167" t="s">
        <v>637</v>
      </c>
      <c r="H299" s="167" t="s">
        <v>638</v>
      </c>
    </row>
    <row r="300" spans="1:8" ht="26.45" customHeight="1">
      <c r="A300" s="218"/>
      <c r="B300" s="220"/>
      <c r="C300" s="220"/>
      <c r="D300" s="168" t="s">
        <v>744</v>
      </c>
      <c r="E300" s="167" t="s">
        <v>633</v>
      </c>
      <c r="F300" s="167" t="s">
        <v>830</v>
      </c>
      <c r="G300" s="167" t="s">
        <v>746</v>
      </c>
      <c r="H300" s="167" t="s">
        <v>638</v>
      </c>
    </row>
    <row r="301" spans="1:8" ht="26.45" customHeight="1">
      <c r="A301" s="218"/>
      <c r="B301" s="220"/>
      <c r="C301" s="168" t="s">
        <v>611</v>
      </c>
      <c r="D301" s="168" t="s">
        <v>741</v>
      </c>
      <c r="E301" s="167" t="s">
        <v>633</v>
      </c>
      <c r="F301" s="167" t="s">
        <v>647</v>
      </c>
      <c r="G301" s="167" t="s">
        <v>648</v>
      </c>
      <c r="H301" s="167" t="s">
        <v>678</v>
      </c>
    </row>
    <row r="302" spans="1:8" ht="26.45" customHeight="1">
      <c r="A302" s="218"/>
      <c r="B302" s="220"/>
      <c r="C302" s="168" t="s">
        <v>666</v>
      </c>
      <c r="D302" s="168" t="s">
        <v>797</v>
      </c>
      <c r="E302" s="167" t="s">
        <v>633</v>
      </c>
      <c r="F302" s="167" t="s">
        <v>831</v>
      </c>
      <c r="G302" s="167" t="s">
        <v>757</v>
      </c>
      <c r="H302" s="167" t="s">
        <v>678</v>
      </c>
    </row>
    <row r="303" spans="1:8" ht="26.45" customHeight="1">
      <c r="A303" s="218"/>
      <c r="B303" s="220" t="s">
        <v>682</v>
      </c>
      <c r="C303" s="168"/>
      <c r="D303" s="168" t="s">
        <v>747</v>
      </c>
      <c r="E303" s="167" t="s">
        <v>632</v>
      </c>
      <c r="F303" s="167" t="s">
        <v>748</v>
      </c>
      <c r="G303" s="167" t="s">
        <v>648</v>
      </c>
      <c r="H303" s="167" t="s">
        <v>678</v>
      </c>
    </row>
    <row r="304" spans="1:8" ht="27.2" customHeight="1">
      <c r="A304" s="218"/>
      <c r="B304" s="220"/>
      <c r="C304" s="168" t="s">
        <v>688</v>
      </c>
      <c r="D304" s="168" t="s">
        <v>749</v>
      </c>
      <c r="E304" s="167" t="s">
        <v>633</v>
      </c>
      <c r="F304" s="167" t="s">
        <v>647</v>
      </c>
      <c r="G304" s="167" t="s">
        <v>648</v>
      </c>
      <c r="H304" s="167" t="s">
        <v>678</v>
      </c>
    </row>
    <row r="305" spans="1:8" ht="27.2" customHeight="1">
      <c r="A305" s="218"/>
      <c r="B305" s="220"/>
      <c r="C305" s="168" t="s">
        <v>750</v>
      </c>
      <c r="D305" s="168" t="s">
        <v>832</v>
      </c>
      <c r="E305" s="167" t="s">
        <v>635</v>
      </c>
      <c r="F305" s="167" t="s">
        <v>833</v>
      </c>
      <c r="G305" s="167" t="s">
        <v>654</v>
      </c>
      <c r="H305" s="167" t="s">
        <v>678</v>
      </c>
    </row>
    <row r="306" spans="1:8" ht="27.2" customHeight="1">
      <c r="A306" s="218"/>
      <c r="B306" s="168" t="s">
        <v>691</v>
      </c>
      <c r="C306" s="168" t="s">
        <v>692</v>
      </c>
      <c r="D306" s="168" t="s">
        <v>752</v>
      </c>
      <c r="E306" s="167" t="s">
        <v>632</v>
      </c>
      <c r="F306" s="167" t="s">
        <v>748</v>
      </c>
      <c r="G306" s="167" t="s">
        <v>648</v>
      </c>
      <c r="H306" s="167" t="s">
        <v>699</v>
      </c>
    </row>
    <row r="307" spans="1:8" ht="26.45" customHeight="1">
      <c r="A307" s="222" t="s">
        <v>411</v>
      </c>
      <c r="B307" s="222"/>
      <c r="C307" s="222"/>
      <c r="D307" s="222"/>
      <c r="E307" s="222"/>
      <c r="F307" s="222"/>
      <c r="G307" s="222"/>
      <c r="H307" s="222"/>
    </row>
    <row r="308" spans="1:8" ht="21.2" customHeight="1">
      <c r="A308" s="222" t="s">
        <v>412</v>
      </c>
      <c r="B308" s="222"/>
      <c r="C308" s="222"/>
      <c r="D308" s="222"/>
      <c r="E308" s="222"/>
      <c r="F308" s="222"/>
      <c r="G308" s="222"/>
      <c r="H308" s="222"/>
    </row>
    <row r="309" spans="1:8" ht="27.95" customHeight="1">
      <c r="A309" s="166" t="s">
        <v>413</v>
      </c>
      <c r="B309" s="223" t="s">
        <v>661</v>
      </c>
      <c r="C309" s="223"/>
      <c r="D309" s="223"/>
      <c r="E309" s="223"/>
      <c r="F309" s="223"/>
      <c r="G309" s="223"/>
      <c r="H309" s="223"/>
    </row>
    <row r="310" spans="1:8" ht="39.200000000000003" customHeight="1">
      <c r="A310" s="218" t="s">
        <v>414</v>
      </c>
      <c r="B310" s="218"/>
      <c r="C310" s="220" t="s">
        <v>834</v>
      </c>
      <c r="D310" s="220"/>
      <c r="E310" s="218" t="s">
        <v>415</v>
      </c>
      <c r="F310" s="218"/>
      <c r="G310" s="220"/>
      <c r="H310" s="220"/>
    </row>
    <row r="311" spans="1:8" ht="39.950000000000003" customHeight="1">
      <c r="A311" s="218" t="s">
        <v>416</v>
      </c>
      <c r="B311" s="218"/>
      <c r="C311" s="220" t="s">
        <v>663</v>
      </c>
      <c r="D311" s="220"/>
      <c r="E311" s="218" t="s">
        <v>417</v>
      </c>
      <c r="F311" s="218"/>
      <c r="G311" s="220" t="s">
        <v>661</v>
      </c>
      <c r="H311" s="220"/>
    </row>
    <row r="312" spans="1:8" ht="29.45" customHeight="1">
      <c r="A312" s="218" t="s">
        <v>418</v>
      </c>
      <c r="B312" s="218"/>
      <c r="C312" s="218"/>
      <c r="D312" s="218"/>
      <c r="E312" s="218">
        <v>10</v>
      </c>
      <c r="F312" s="218"/>
      <c r="G312" s="218"/>
      <c r="H312" s="218"/>
    </row>
    <row r="313" spans="1:8" ht="27.95" customHeight="1">
      <c r="A313" s="218" t="s">
        <v>419</v>
      </c>
      <c r="B313" s="218"/>
      <c r="C313" s="219" t="s">
        <v>420</v>
      </c>
      <c r="D313" s="219"/>
      <c r="E313" s="221">
        <v>50000</v>
      </c>
      <c r="F313" s="221"/>
      <c r="G313" s="221"/>
      <c r="H313" s="221"/>
    </row>
    <row r="314" spans="1:8" ht="30.2" customHeight="1">
      <c r="A314" s="218"/>
      <c r="B314" s="218"/>
      <c r="C314" s="218" t="s">
        <v>421</v>
      </c>
      <c r="D314" s="218"/>
      <c r="E314" s="221">
        <v>50000</v>
      </c>
      <c r="F314" s="221"/>
      <c r="G314" s="221"/>
      <c r="H314" s="221"/>
    </row>
    <row r="315" spans="1:8" ht="28.7" customHeight="1">
      <c r="A315" s="218"/>
      <c r="B315" s="218"/>
      <c r="C315" s="218" t="s">
        <v>422</v>
      </c>
      <c r="D315" s="218"/>
      <c r="E315" s="221"/>
      <c r="F315" s="221"/>
      <c r="G315" s="221"/>
      <c r="H315" s="221"/>
    </row>
    <row r="316" spans="1:8" ht="40.700000000000003" customHeight="1">
      <c r="A316" s="218" t="s">
        <v>423</v>
      </c>
      <c r="B316" s="219" t="s">
        <v>835</v>
      </c>
      <c r="C316" s="219"/>
      <c r="D316" s="219"/>
      <c r="E316" s="219"/>
      <c r="F316" s="219"/>
      <c r="G316" s="219"/>
      <c r="H316" s="219"/>
    </row>
    <row r="317" spans="1:8" ht="52.7" customHeight="1">
      <c r="A317" s="218"/>
      <c r="B317" s="219"/>
      <c r="C317" s="219"/>
      <c r="D317" s="219"/>
      <c r="E317" s="219"/>
      <c r="F317" s="219"/>
      <c r="G317" s="219"/>
      <c r="H317" s="219"/>
    </row>
    <row r="318" spans="1:8" ht="36.950000000000003" customHeight="1">
      <c r="A318" s="218" t="s">
        <v>424</v>
      </c>
      <c r="B318" s="167" t="s">
        <v>401</v>
      </c>
      <c r="C318" s="167" t="s">
        <v>402</v>
      </c>
      <c r="D318" s="167" t="s">
        <v>425</v>
      </c>
      <c r="E318" s="167" t="s">
        <v>426</v>
      </c>
      <c r="F318" s="167" t="s">
        <v>427</v>
      </c>
      <c r="G318" s="167" t="s">
        <v>428</v>
      </c>
      <c r="H318" s="167" t="s">
        <v>429</v>
      </c>
    </row>
    <row r="319" spans="1:8" ht="27.2" customHeight="1">
      <c r="A319" s="218"/>
      <c r="B319" s="220" t="s">
        <v>665</v>
      </c>
      <c r="C319" s="220" t="s">
        <v>610</v>
      </c>
      <c r="D319" s="168" t="s">
        <v>836</v>
      </c>
      <c r="E319" s="167" t="s">
        <v>632</v>
      </c>
      <c r="F319" s="167" t="s">
        <v>685</v>
      </c>
      <c r="G319" s="167" t="s">
        <v>681</v>
      </c>
      <c r="H319" s="167" t="s">
        <v>678</v>
      </c>
    </row>
    <row r="320" spans="1:8" ht="26.45" customHeight="1">
      <c r="A320" s="218"/>
      <c r="B320" s="220"/>
      <c r="C320" s="220"/>
      <c r="D320" s="168" t="s">
        <v>837</v>
      </c>
      <c r="E320" s="167" t="s">
        <v>632</v>
      </c>
      <c r="F320" s="167" t="s">
        <v>685</v>
      </c>
      <c r="G320" s="167" t="s">
        <v>681</v>
      </c>
      <c r="H320" s="167" t="s">
        <v>678</v>
      </c>
    </row>
    <row r="321" spans="1:8" ht="27.2" customHeight="1">
      <c r="A321" s="218"/>
      <c r="B321" s="220"/>
      <c r="C321" s="168" t="s">
        <v>611</v>
      </c>
      <c r="D321" s="168" t="s">
        <v>838</v>
      </c>
      <c r="E321" s="167" t="s">
        <v>632</v>
      </c>
      <c r="F321" s="167" t="s">
        <v>685</v>
      </c>
      <c r="G321" s="167" t="s">
        <v>681</v>
      </c>
      <c r="H321" s="167" t="s">
        <v>678</v>
      </c>
    </row>
    <row r="322" spans="1:8" ht="26.45" customHeight="1">
      <c r="A322" s="218"/>
      <c r="B322" s="220"/>
      <c r="C322" s="168" t="s">
        <v>676</v>
      </c>
      <c r="D322" s="168" t="s">
        <v>839</v>
      </c>
      <c r="E322" s="167" t="s">
        <v>632</v>
      </c>
      <c r="F322" s="167" t="s">
        <v>685</v>
      </c>
      <c r="G322" s="167" t="s">
        <v>681</v>
      </c>
      <c r="H322" s="167" t="s">
        <v>678</v>
      </c>
    </row>
    <row r="323" spans="1:8" ht="27.2" customHeight="1">
      <c r="A323" s="218"/>
      <c r="B323" s="168" t="s">
        <v>691</v>
      </c>
      <c r="C323" s="168" t="s">
        <v>692</v>
      </c>
      <c r="D323" s="168" t="s">
        <v>693</v>
      </c>
      <c r="E323" s="167" t="s">
        <v>632</v>
      </c>
      <c r="F323" s="167" t="s">
        <v>651</v>
      </c>
      <c r="G323" s="167" t="s">
        <v>648</v>
      </c>
      <c r="H323" s="167" t="s">
        <v>699</v>
      </c>
    </row>
    <row r="324" spans="1:8" ht="26.45" customHeight="1">
      <c r="A324" s="218"/>
      <c r="B324" s="220" t="s">
        <v>682</v>
      </c>
      <c r="C324" s="168"/>
      <c r="D324" s="168" t="s">
        <v>840</v>
      </c>
      <c r="E324" s="167" t="s">
        <v>632</v>
      </c>
      <c r="F324" s="167" t="s">
        <v>685</v>
      </c>
      <c r="G324" s="167" t="s">
        <v>681</v>
      </c>
      <c r="H324" s="167" t="s">
        <v>687</v>
      </c>
    </row>
    <row r="325" spans="1:8" ht="27.2" customHeight="1">
      <c r="A325" s="218"/>
      <c r="B325" s="220"/>
      <c r="C325" s="168" t="s">
        <v>688</v>
      </c>
      <c r="D325" s="168" t="s">
        <v>841</v>
      </c>
      <c r="E325" s="167" t="s">
        <v>632</v>
      </c>
      <c r="F325" s="167" t="s">
        <v>685</v>
      </c>
      <c r="G325" s="167" t="s">
        <v>681</v>
      </c>
      <c r="H325" s="167" t="s">
        <v>687</v>
      </c>
    </row>
    <row r="326" spans="1:8" ht="26.45" customHeight="1">
      <c r="A326" s="222" t="s">
        <v>411</v>
      </c>
      <c r="B326" s="222"/>
      <c r="C326" s="222"/>
      <c r="D326" s="222"/>
      <c r="E326" s="222"/>
      <c r="F326" s="222"/>
      <c r="G326" s="222"/>
      <c r="H326" s="222"/>
    </row>
    <row r="327" spans="1:8" ht="21.2" customHeight="1">
      <c r="A327" s="222" t="s">
        <v>412</v>
      </c>
      <c r="B327" s="222"/>
      <c r="C327" s="222"/>
      <c r="D327" s="222"/>
      <c r="E327" s="222"/>
      <c r="F327" s="222"/>
      <c r="G327" s="222"/>
      <c r="H327" s="222"/>
    </row>
    <row r="328" spans="1:8" ht="27.95" customHeight="1">
      <c r="A328" s="166" t="s">
        <v>413</v>
      </c>
      <c r="B328" s="223" t="s">
        <v>661</v>
      </c>
      <c r="C328" s="223"/>
      <c r="D328" s="223"/>
      <c r="E328" s="223"/>
      <c r="F328" s="223"/>
      <c r="G328" s="223"/>
      <c r="H328" s="223"/>
    </row>
    <row r="329" spans="1:8" ht="54.2" customHeight="1">
      <c r="A329" s="218" t="s">
        <v>414</v>
      </c>
      <c r="B329" s="218"/>
      <c r="C329" s="220" t="s">
        <v>842</v>
      </c>
      <c r="D329" s="220"/>
      <c r="E329" s="218" t="s">
        <v>415</v>
      </c>
      <c r="F329" s="218"/>
      <c r="G329" s="220"/>
      <c r="H329" s="220"/>
    </row>
    <row r="330" spans="1:8" ht="39.950000000000003" customHeight="1">
      <c r="A330" s="218" t="s">
        <v>416</v>
      </c>
      <c r="B330" s="218"/>
      <c r="C330" s="220" t="s">
        <v>663</v>
      </c>
      <c r="D330" s="220"/>
      <c r="E330" s="218" t="s">
        <v>417</v>
      </c>
      <c r="F330" s="218"/>
      <c r="G330" s="220" t="s">
        <v>661</v>
      </c>
      <c r="H330" s="220"/>
    </row>
    <row r="331" spans="1:8" ht="29.45" customHeight="1">
      <c r="A331" s="218" t="s">
        <v>418</v>
      </c>
      <c r="B331" s="218"/>
      <c r="C331" s="218"/>
      <c r="D331" s="218"/>
      <c r="E331" s="218">
        <v>10</v>
      </c>
      <c r="F331" s="218"/>
      <c r="G331" s="218"/>
      <c r="H331" s="218"/>
    </row>
    <row r="332" spans="1:8" ht="27.95" customHeight="1">
      <c r="A332" s="218" t="s">
        <v>419</v>
      </c>
      <c r="B332" s="218"/>
      <c r="C332" s="219" t="s">
        <v>420</v>
      </c>
      <c r="D332" s="219"/>
      <c r="E332" s="221">
        <v>2000000</v>
      </c>
      <c r="F332" s="221"/>
      <c r="G332" s="221"/>
      <c r="H332" s="221"/>
    </row>
    <row r="333" spans="1:8" ht="30.2" customHeight="1">
      <c r="A333" s="218"/>
      <c r="B333" s="218"/>
      <c r="C333" s="218" t="s">
        <v>421</v>
      </c>
      <c r="D333" s="218"/>
      <c r="E333" s="221">
        <v>2000000</v>
      </c>
      <c r="F333" s="221"/>
      <c r="G333" s="221"/>
      <c r="H333" s="221"/>
    </row>
    <row r="334" spans="1:8" ht="28.7" customHeight="1">
      <c r="A334" s="218"/>
      <c r="B334" s="218"/>
      <c r="C334" s="218" t="s">
        <v>422</v>
      </c>
      <c r="D334" s="218"/>
      <c r="E334" s="221"/>
      <c r="F334" s="221"/>
      <c r="G334" s="221"/>
      <c r="H334" s="221"/>
    </row>
    <row r="335" spans="1:8" ht="40.700000000000003" customHeight="1">
      <c r="A335" s="218" t="s">
        <v>423</v>
      </c>
      <c r="B335" s="219" t="s">
        <v>843</v>
      </c>
      <c r="C335" s="219"/>
      <c r="D335" s="219"/>
      <c r="E335" s="219"/>
      <c r="F335" s="219"/>
      <c r="G335" s="219"/>
      <c r="H335" s="219"/>
    </row>
    <row r="336" spans="1:8" ht="52.7" customHeight="1">
      <c r="A336" s="218"/>
      <c r="B336" s="219"/>
      <c r="C336" s="219"/>
      <c r="D336" s="219"/>
      <c r="E336" s="219"/>
      <c r="F336" s="219"/>
      <c r="G336" s="219"/>
      <c r="H336" s="219"/>
    </row>
    <row r="337" spans="1:8" ht="36.950000000000003" customHeight="1">
      <c r="A337" s="218" t="s">
        <v>424</v>
      </c>
      <c r="B337" s="167" t="s">
        <v>401</v>
      </c>
      <c r="C337" s="167" t="s">
        <v>402</v>
      </c>
      <c r="D337" s="167" t="s">
        <v>425</v>
      </c>
      <c r="E337" s="167" t="s">
        <v>426</v>
      </c>
      <c r="F337" s="167" t="s">
        <v>427</v>
      </c>
      <c r="G337" s="167" t="s">
        <v>428</v>
      </c>
      <c r="H337" s="167" t="s">
        <v>429</v>
      </c>
    </row>
    <row r="338" spans="1:8" ht="27.2" customHeight="1">
      <c r="A338" s="218"/>
      <c r="B338" s="220" t="s">
        <v>682</v>
      </c>
      <c r="C338" s="168" t="s">
        <v>688</v>
      </c>
      <c r="D338" s="168" t="s">
        <v>844</v>
      </c>
      <c r="E338" s="167" t="s">
        <v>632</v>
      </c>
      <c r="F338" s="167" t="s">
        <v>649</v>
      </c>
      <c r="G338" s="167" t="s">
        <v>648</v>
      </c>
      <c r="H338" s="167" t="s">
        <v>687</v>
      </c>
    </row>
    <row r="339" spans="1:8" ht="27.2" customHeight="1">
      <c r="A339" s="218"/>
      <c r="B339" s="220"/>
      <c r="C339" s="168"/>
      <c r="D339" s="168" t="s">
        <v>845</v>
      </c>
      <c r="E339" s="167" t="s">
        <v>632</v>
      </c>
      <c r="F339" s="167" t="s">
        <v>649</v>
      </c>
      <c r="G339" s="167" t="s">
        <v>648</v>
      </c>
      <c r="H339" s="167" t="s">
        <v>687</v>
      </c>
    </row>
    <row r="340" spans="1:8" ht="27.2" customHeight="1">
      <c r="A340" s="218"/>
      <c r="B340" s="220" t="s">
        <v>665</v>
      </c>
      <c r="C340" s="168" t="s">
        <v>611</v>
      </c>
      <c r="D340" s="168" t="s">
        <v>846</v>
      </c>
      <c r="E340" s="167" t="s">
        <v>632</v>
      </c>
      <c r="F340" s="167" t="s">
        <v>770</v>
      </c>
      <c r="G340" s="167" t="s">
        <v>648</v>
      </c>
      <c r="H340" s="167" t="s">
        <v>678</v>
      </c>
    </row>
    <row r="341" spans="1:8" ht="27.2" customHeight="1">
      <c r="A341" s="218"/>
      <c r="B341" s="220"/>
      <c r="C341" s="168" t="s">
        <v>676</v>
      </c>
      <c r="D341" s="168" t="s">
        <v>847</v>
      </c>
      <c r="E341" s="167" t="s">
        <v>632</v>
      </c>
      <c r="F341" s="167" t="s">
        <v>649</v>
      </c>
      <c r="G341" s="167" t="s">
        <v>648</v>
      </c>
      <c r="H341" s="167" t="s">
        <v>678</v>
      </c>
    </row>
    <row r="342" spans="1:8" ht="27.2" customHeight="1">
      <c r="A342" s="218"/>
      <c r="B342" s="220"/>
      <c r="C342" s="220" t="s">
        <v>610</v>
      </c>
      <c r="D342" s="168" t="s">
        <v>848</v>
      </c>
      <c r="E342" s="167" t="s">
        <v>632</v>
      </c>
      <c r="F342" s="167" t="s">
        <v>685</v>
      </c>
      <c r="G342" s="167" t="s">
        <v>681</v>
      </c>
      <c r="H342" s="167" t="s">
        <v>678</v>
      </c>
    </row>
    <row r="343" spans="1:8" ht="27.2" customHeight="1">
      <c r="A343" s="218"/>
      <c r="B343" s="220"/>
      <c r="C343" s="220"/>
      <c r="D343" s="168" t="s">
        <v>849</v>
      </c>
      <c r="E343" s="167" t="s">
        <v>632</v>
      </c>
      <c r="F343" s="167" t="s">
        <v>685</v>
      </c>
      <c r="G343" s="167" t="s">
        <v>681</v>
      </c>
      <c r="H343" s="167" t="s">
        <v>678</v>
      </c>
    </row>
    <row r="344" spans="1:8" ht="26.45" customHeight="1">
      <c r="A344" s="218"/>
      <c r="B344" s="220" t="s">
        <v>691</v>
      </c>
      <c r="C344" s="220" t="s">
        <v>692</v>
      </c>
      <c r="D344" s="168" t="s">
        <v>850</v>
      </c>
      <c r="E344" s="167" t="s">
        <v>632</v>
      </c>
      <c r="F344" s="167" t="s">
        <v>649</v>
      </c>
      <c r="G344" s="167" t="s">
        <v>648</v>
      </c>
      <c r="H344" s="167" t="s">
        <v>678</v>
      </c>
    </row>
    <row r="345" spans="1:8" ht="26.45" customHeight="1">
      <c r="A345" s="218"/>
      <c r="B345" s="220"/>
      <c r="C345" s="220"/>
      <c r="D345" s="168" t="s">
        <v>851</v>
      </c>
      <c r="E345" s="167" t="s">
        <v>632</v>
      </c>
      <c r="F345" s="167" t="s">
        <v>649</v>
      </c>
      <c r="G345" s="167" t="s">
        <v>648</v>
      </c>
      <c r="H345" s="167" t="s">
        <v>678</v>
      </c>
    </row>
    <row r="346" spans="1:8" ht="26.45" customHeight="1">
      <c r="A346" s="222" t="s">
        <v>411</v>
      </c>
      <c r="B346" s="222"/>
      <c r="C346" s="222"/>
      <c r="D346" s="222"/>
      <c r="E346" s="222"/>
      <c r="F346" s="222"/>
      <c r="G346" s="222"/>
      <c r="H346" s="222"/>
    </row>
    <row r="347" spans="1:8" ht="21.2" customHeight="1">
      <c r="A347" s="222" t="s">
        <v>412</v>
      </c>
      <c r="B347" s="222"/>
      <c r="C347" s="222"/>
      <c r="D347" s="222"/>
      <c r="E347" s="222"/>
      <c r="F347" s="222"/>
      <c r="G347" s="222"/>
      <c r="H347" s="222"/>
    </row>
    <row r="348" spans="1:8" ht="27.95" customHeight="1">
      <c r="A348" s="166" t="s">
        <v>413</v>
      </c>
      <c r="B348" s="223" t="s">
        <v>661</v>
      </c>
      <c r="C348" s="223"/>
      <c r="D348" s="223"/>
      <c r="E348" s="223"/>
      <c r="F348" s="223"/>
      <c r="G348" s="223"/>
      <c r="H348" s="223"/>
    </row>
    <row r="349" spans="1:8" ht="39.200000000000003" customHeight="1">
      <c r="A349" s="218" t="s">
        <v>414</v>
      </c>
      <c r="B349" s="218"/>
      <c r="C349" s="220" t="s">
        <v>852</v>
      </c>
      <c r="D349" s="220"/>
      <c r="E349" s="218" t="s">
        <v>415</v>
      </c>
      <c r="F349" s="218"/>
      <c r="G349" s="220"/>
      <c r="H349" s="220"/>
    </row>
    <row r="350" spans="1:8" ht="39.950000000000003" customHeight="1">
      <c r="A350" s="218" t="s">
        <v>416</v>
      </c>
      <c r="B350" s="218"/>
      <c r="C350" s="220" t="s">
        <v>663</v>
      </c>
      <c r="D350" s="220"/>
      <c r="E350" s="218" t="s">
        <v>417</v>
      </c>
      <c r="F350" s="218"/>
      <c r="G350" s="220" t="s">
        <v>661</v>
      </c>
      <c r="H350" s="220"/>
    </row>
    <row r="351" spans="1:8" ht="29.45" customHeight="1">
      <c r="A351" s="218" t="s">
        <v>418</v>
      </c>
      <c r="B351" s="218"/>
      <c r="C351" s="218"/>
      <c r="D351" s="218"/>
      <c r="E351" s="218">
        <v>10</v>
      </c>
      <c r="F351" s="218"/>
      <c r="G351" s="218"/>
      <c r="H351" s="218"/>
    </row>
    <row r="352" spans="1:8" ht="27.95" customHeight="1">
      <c r="A352" s="218" t="s">
        <v>419</v>
      </c>
      <c r="B352" s="218"/>
      <c r="C352" s="219" t="s">
        <v>420</v>
      </c>
      <c r="D352" s="219"/>
      <c r="E352" s="221">
        <v>150000</v>
      </c>
      <c r="F352" s="221"/>
      <c r="G352" s="221"/>
      <c r="H352" s="221"/>
    </row>
    <row r="353" spans="1:8" ht="30.2" customHeight="1">
      <c r="A353" s="218"/>
      <c r="B353" s="218"/>
      <c r="C353" s="218" t="s">
        <v>421</v>
      </c>
      <c r="D353" s="218"/>
      <c r="E353" s="221">
        <v>150000</v>
      </c>
      <c r="F353" s="221"/>
      <c r="G353" s="221"/>
      <c r="H353" s="221"/>
    </row>
    <row r="354" spans="1:8" ht="28.7" customHeight="1">
      <c r="A354" s="218"/>
      <c r="B354" s="218"/>
      <c r="C354" s="218" t="s">
        <v>422</v>
      </c>
      <c r="D354" s="218"/>
      <c r="E354" s="221"/>
      <c r="F354" s="221"/>
      <c r="G354" s="221"/>
      <c r="H354" s="221"/>
    </row>
    <row r="355" spans="1:8" ht="40.700000000000003" customHeight="1">
      <c r="A355" s="218" t="s">
        <v>423</v>
      </c>
      <c r="B355" s="219" t="s">
        <v>853</v>
      </c>
      <c r="C355" s="219"/>
      <c r="D355" s="219"/>
      <c r="E355" s="219"/>
      <c r="F355" s="219"/>
      <c r="G355" s="219"/>
      <c r="H355" s="219"/>
    </row>
    <row r="356" spans="1:8" ht="52.7" customHeight="1">
      <c r="A356" s="218"/>
      <c r="B356" s="219"/>
      <c r="C356" s="219"/>
      <c r="D356" s="219"/>
      <c r="E356" s="219"/>
      <c r="F356" s="219"/>
      <c r="G356" s="219"/>
      <c r="H356" s="219"/>
    </row>
    <row r="357" spans="1:8" ht="36.950000000000003" customHeight="1">
      <c r="A357" s="218" t="s">
        <v>424</v>
      </c>
      <c r="B357" s="167" t="s">
        <v>401</v>
      </c>
      <c r="C357" s="167" t="s">
        <v>402</v>
      </c>
      <c r="D357" s="167" t="s">
        <v>425</v>
      </c>
      <c r="E357" s="167" t="s">
        <v>426</v>
      </c>
      <c r="F357" s="167" t="s">
        <v>427</v>
      </c>
      <c r="G357" s="167" t="s">
        <v>428</v>
      </c>
      <c r="H357" s="167" t="s">
        <v>429</v>
      </c>
    </row>
    <row r="358" spans="1:8" ht="27.2" customHeight="1">
      <c r="A358" s="218"/>
      <c r="B358" s="220" t="s">
        <v>682</v>
      </c>
      <c r="C358" s="168"/>
      <c r="D358" s="168" t="s">
        <v>854</v>
      </c>
      <c r="E358" s="167" t="s">
        <v>632</v>
      </c>
      <c r="F358" s="167" t="s">
        <v>698</v>
      </c>
      <c r="G358" s="167" t="s">
        <v>648</v>
      </c>
      <c r="H358" s="167" t="s">
        <v>687</v>
      </c>
    </row>
    <row r="359" spans="1:8" ht="26.45" customHeight="1">
      <c r="A359" s="218"/>
      <c r="B359" s="220"/>
      <c r="C359" s="168" t="s">
        <v>688</v>
      </c>
      <c r="D359" s="168" t="s">
        <v>855</v>
      </c>
      <c r="E359" s="167" t="s">
        <v>632</v>
      </c>
      <c r="F359" s="167" t="s">
        <v>748</v>
      </c>
      <c r="G359" s="167" t="s">
        <v>648</v>
      </c>
      <c r="H359" s="167" t="s">
        <v>687</v>
      </c>
    </row>
    <row r="360" spans="1:8" ht="26.45" customHeight="1">
      <c r="A360" s="218"/>
      <c r="B360" s="220" t="s">
        <v>665</v>
      </c>
      <c r="C360" s="168" t="s">
        <v>676</v>
      </c>
      <c r="D360" s="168" t="s">
        <v>856</v>
      </c>
      <c r="E360" s="167" t="s">
        <v>635</v>
      </c>
      <c r="F360" s="167" t="s">
        <v>653</v>
      </c>
      <c r="G360" s="167"/>
      <c r="H360" s="167" t="s">
        <v>678</v>
      </c>
    </row>
    <row r="361" spans="1:8" ht="27.2" customHeight="1">
      <c r="A361" s="218"/>
      <c r="B361" s="220"/>
      <c r="C361" s="168" t="s">
        <v>611</v>
      </c>
      <c r="D361" s="168" t="s">
        <v>857</v>
      </c>
      <c r="E361" s="167" t="s">
        <v>632</v>
      </c>
      <c r="F361" s="167" t="s">
        <v>719</v>
      </c>
      <c r="G361" s="167" t="s">
        <v>648</v>
      </c>
      <c r="H361" s="167" t="s">
        <v>678</v>
      </c>
    </row>
    <row r="362" spans="1:8" ht="26.45" customHeight="1">
      <c r="A362" s="218"/>
      <c r="B362" s="220"/>
      <c r="C362" s="220" t="s">
        <v>610</v>
      </c>
      <c r="D362" s="168" t="s">
        <v>858</v>
      </c>
      <c r="E362" s="167" t="s">
        <v>632</v>
      </c>
      <c r="F362" s="167" t="s">
        <v>859</v>
      </c>
      <c r="G362" s="167" t="s">
        <v>637</v>
      </c>
      <c r="H362" s="167" t="s">
        <v>678</v>
      </c>
    </row>
    <row r="363" spans="1:8" ht="26.45" customHeight="1">
      <c r="A363" s="218"/>
      <c r="B363" s="220"/>
      <c r="C363" s="220"/>
      <c r="D363" s="168" t="s">
        <v>860</v>
      </c>
      <c r="E363" s="167" t="s">
        <v>632</v>
      </c>
      <c r="F363" s="167" t="s">
        <v>861</v>
      </c>
      <c r="G363" s="167" t="s">
        <v>644</v>
      </c>
      <c r="H363" s="167" t="s">
        <v>678</v>
      </c>
    </row>
    <row r="364" spans="1:8" ht="27.2" customHeight="1">
      <c r="A364" s="218"/>
      <c r="B364" s="168" t="s">
        <v>691</v>
      </c>
      <c r="C364" s="168" t="s">
        <v>692</v>
      </c>
      <c r="D364" s="168" t="s">
        <v>862</v>
      </c>
      <c r="E364" s="167" t="s">
        <v>632</v>
      </c>
      <c r="F364" s="167" t="s">
        <v>698</v>
      </c>
      <c r="G364" s="167" t="s">
        <v>648</v>
      </c>
      <c r="H364" s="167" t="s">
        <v>699</v>
      </c>
    </row>
    <row r="365" spans="1:8" ht="26.45" customHeight="1">
      <c r="A365" s="222" t="s">
        <v>411</v>
      </c>
      <c r="B365" s="222"/>
      <c r="C365" s="222"/>
      <c r="D365" s="222"/>
      <c r="E365" s="222"/>
      <c r="F365" s="222"/>
      <c r="G365" s="222"/>
      <c r="H365" s="222"/>
    </row>
    <row r="366" spans="1:8" ht="21.2" customHeight="1">
      <c r="A366" s="222" t="s">
        <v>412</v>
      </c>
      <c r="B366" s="222"/>
      <c r="C366" s="222"/>
      <c r="D366" s="222"/>
      <c r="E366" s="222"/>
      <c r="F366" s="222"/>
      <c r="G366" s="222"/>
      <c r="H366" s="222"/>
    </row>
    <row r="367" spans="1:8" ht="27.95" customHeight="1">
      <c r="A367" s="166" t="s">
        <v>413</v>
      </c>
      <c r="B367" s="223" t="s">
        <v>661</v>
      </c>
      <c r="C367" s="223"/>
      <c r="D367" s="223"/>
      <c r="E367" s="223"/>
      <c r="F367" s="223"/>
      <c r="G367" s="223"/>
      <c r="H367" s="223"/>
    </row>
    <row r="368" spans="1:8" ht="39.200000000000003" customHeight="1">
      <c r="A368" s="218" t="s">
        <v>414</v>
      </c>
      <c r="B368" s="218"/>
      <c r="C368" s="220" t="s">
        <v>863</v>
      </c>
      <c r="D368" s="220"/>
      <c r="E368" s="218" t="s">
        <v>415</v>
      </c>
      <c r="F368" s="218"/>
      <c r="G368" s="220"/>
      <c r="H368" s="220"/>
    </row>
    <row r="369" spans="1:8" ht="39.950000000000003" customHeight="1">
      <c r="A369" s="218" t="s">
        <v>416</v>
      </c>
      <c r="B369" s="218"/>
      <c r="C369" s="220" t="s">
        <v>663</v>
      </c>
      <c r="D369" s="220"/>
      <c r="E369" s="218" t="s">
        <v>417</v>
      </c>
      <c r="F369" s="218"/>
      <c r="G369" s="220" t="s">
        <v>661</v>
      </c>
      <c r="H369" s="220"/>
    </row>
    <row r="370" spans="1:8" ht="29.45" customHeight="1">
      <c r="A370" s="218" t="s">
        <v>418</v>
      </c>
      <c r="B370" s="218"/>
      <c r="C370" s="218"/>
      <c r="D370" s="218"/>
      <c r="E370" s="218">
        <v>10</v>
      </c>
      <c r="F370" s="218"/>
      <c r="G370" s="218"/>
      <c r="H370" s="218"/>
    </row>
    <row r="371" spans="1:8" ht="27.95" customHeight="1">
      <c r="A371" s="218" t="s">
        <v>419</v>
      </c>
      <c r="B371" s="218"/>
      <c r="C371" s="219" t="s">
        <v>420</v>
      </c>
      <c r="D371" s="219"/>
      <c r="E371" s="221">
        <v>80000</v>
      </c>
      <c r="F371" s="221"/>
      <c r="G371" s="221"/>
      <c r="H371" s="221"/>
    </row>
    <row r="372" spans="1:8" ht="30.2" customHeight="1">
      <c r="A372" s="218"/>
      <c r="B372" s="218"/>
      <c r="C372" s="218" t="s">
        <v>421</v>
      </c>
      <c r="D372" s="218"/>
      <c r="E372" s="221">
        <v>80000</v>
      </c>
      <c r="F372" s="221"/>
      <c r="G372" s="221"/>
      <c r="H372" s="221"/>
    </row>
    <row r="373" spans="1:8" ht="28.7" customHeight="1">
      <c r="A373" s="218"/>
      <c r="B373" s="218"/>
      <c r="C373" s="218" t="s">
        <v>422</v>
      </c>
      <c r="D373" s="218"/>
      <c r="E373" s="221"/>
      <c r="F373" s="221"/>
      <c r="G373" s="221"/>
      <c r="H373" s="221"/>
    </row>
    <row r="374" spans="1:8" ht="40.700000000000003" customHeight="1">
      <c r="A374" s="218" t="s">
        <v>423</v>
      </c>
      <c r="B374" s="219" t="s">
        <v>864</v>
      </c>
      <c r="C374" s="219"/>
      <c r="D374" s="219"/>
      <c r="E374" s="219"/>
      <c r="F374" s="219"/>
      <c r="G374" s="219"/>
      <c r="H374" s="219"/>
    </row>
    <row r="375" spans="1:8" ht="52.7" customHeight="1">
      <c r="A375" s="218"/>
      <c r="B375" s="219"/>
      <c r="C375" s="219"/>
      <c r="D375" s="219"/>
      <c r="E375" s="219"/>
      <c r="F375" s="219"/>
      <c r="G375" s="219"/>
      <c r="H375" s="219"/>
    </row>
    <row r="376" spans="1:8" ht="36.950000000000003" customHeight="1">
      <c r="A376" s="218" t="s">
        <v>424</v>
      </c>
      <c r="B376" s="167" t="s">
        <v>401</v>
      </c>
      <c r="C376" s="167" t="s">
        <v>402</v>
      </c>
      <c r="D376" s="167" t="s">
        <v>425</v>
      </c>
      <c r="E376" s="167" t="s">
        <v>426</v>
      </c>
      <c r="F376" s="167" t="s">
        <v>427</v>
      </c>
      <c r="G376" s="167" t="s">
        <v>428</v>
      </c>
      <c r="H376" s="167" t="s">
        <v>429</v>
      </c>
    </row>
    <row r="377" spans="1:8" ht="26.45" customHeight="1">
      <c r="A377" s="218"/>
      <c r="B377" s="220" t="s">
        <v>665</v>
      </c>
      <c r="C377" s="168" t="s">
        <v>676</v>
      </c>
      <c r="D377" s="168" t="s">
        <v>856</v>
      </c>
      <c r="E377" s="167" t="s">
        <v>635</v>
      </c>
      <c r="F377" s="167" t="s">
        <v>653</v>
      </c>
      <c r="G377" s="167"/>
      <c r="H377" s="167" t="s">
        <v>678</v>
      </c>
    </row>
    <row r="378" spans="1:8" ht="26.45" customHeight="1">
      <c r="A378" s="218"/>
      <c r="B378" s="220"/>
      <c r="C378" s="168" t="s">
        <v>611</v>
      </c>
      <c r="D378" s="168" t="s">
        <v>865</v>
      </c>
      <c r="E378" s="167" t="s">
        <v>632</v>
      </c>
      <c r="F378" s="167" t="s">
        <v>770</v>
      </c>
      <c r="G378" s="167" t="s">
        <v>648</v>
      </c>
      <c r="H378" s="167" t="s">
        <v>678</v>
      </c>
    </row>
    <row r="379" spans="1:8" ht="27.2" customHeight="1">
      <c r="A379" s="218"/>
      <c r="B379" s="220"/>
      <c r="C379" s="220" t="s">
        <v>610</v>
      </c>
      <c r="D379" s="168" t="s">
        <v>866</v>
      </c>
      <c r="E379" s="167" t="s">
        <v>632</v>
      </c>
      <c r="F379" s="167" t="s">
        <v>867</v>
      </c>
      <c r="G379" s="167" t="s">
        <v>637</v>
      </c>
      <c r="H379" s="167" t="s">
        <v>678</v>
      </c>
    </row>
    <row r="380" spans="1:8" ht="26.45" customHeight="1">
      <c r="A380" s="218"/>
      <c r="B380" s="220"/>
      <c r="C380" s="220"/>
      <c r="D380" s="168" t="s">
        <v>868</v>
      </c>
      <c r="E380" s="167" t="s">
        <v>632</v>
      </c>
      <c r="F380" s="167" t="s">
        <v>867</v>
      </c>
      <c r="G380" s="167" t="s">
        <v>637</v>
      </c>
      <c r="H380" s="167" t="s">
        <v>678</v>
      </c>
    </row>
    <row r="381" spans="1:8" ht="27.2" customHeight="1">
      <c r="A381" s="218"/>
      <c r="B381" s="168" t="s">
        <v>691</v>
      </c>
      <c r="C381" s="168" t="s">
        <v>692</v>
      </c>
      <c r="D381" s="168" t="s">
        <v>869</v>
      </c>
      <c r="E381" s="167" t="s">
        <v>632</v>
      </c>
      <c r="F381" s="167" t="s">
        <v>698</v>
      </c>
      <c r="G381" s="167" t="s">
        <v>648</v>
      </c>
      <c r="H381" s="167" t="s">
        <v>699</v>
      </c>
    </row>
    <row r="382" spans="1:8" ht="27.2" customHeight="1">
      <c r="A382" s="218"/>
      <c r="B382" s="220" t="s">
        <v>682</v>
      </c>
      <c r="C382" s="168"/>
      <c r="D382" s="168" t="s">
        <v>870</v>
      </c>
      <c r="E382" s="167" t="s">
        <v>635</v>
      </c>
      <c r="F382" s="167" t="s">
        <v>653</v>
      </c>
      <c r="G382" s="167"/>
      <c r="H382" s="167" t="s">
        <v>687</v>
      </c>
    </row>
    <row r="383" spans="1:8" ht="26.45" customHeight="1">
      <c r="A383" s="218"/>
      <c r="B383" s="220"/>
      <c r="C383" s="168" t="s">
        <v>688</v>
      </c>
      <c r="D383" s="168" t="s">
        <v>871</v>
      </c>
      <c r="E383" s="167" t="s">
        <v>635</v>
      </c>
      <c r="F383" s="167" t="s">
        <v>653</v>
      </c>
      <c r="G383" s="167"/>
      <c r="H383" s="167" t="s">
        <v>687</v>
      </c>
    </row>
    <row r="384" spans="1:8" ht="26.45" customHeight="1">
      <c r="A384" s="222" t="s">
        <v>411</v>
      </c>
      <c r="B384" s="222"/>
      <c r="C384" s="222"/>
      <c r="D384" s="222"/>
      <c r="E384" s="222"/>
      <c r="F384" s="222"/>
      <c r="G384" s="222"/>
      <c r="H384" s="222"/>
    </row>
    <row r="385" spans="1:8" ht="21.2" customHeight="1">
      <c r="A385" s="222" t="s">
        <v>412</v>
      </c>
      <c r="B385" s="222"/>
      <c r="C385" s="222"/>
      <c r="D385" s="222"/>
      <c r="E385" s="222"/>
      <c r="F385" s="222"/>
      <c r="G385" s="222"/>
      <c r="H385" s="222"/>
    </row>
    <row r="386" spans="1:8" ht="27.95" customHeight="1">
      <c r="A386" s="166" t="s">
        <v>413</v>
      </c>
      <c r="B386" s="223" t="s">
        <v>661</v>
      </c>
      <c r="C386" s="223"/>
      <c r="D386" s="223"/>
      <c r="E386" s="223"/>
      <c r="F386" s="223"/>
      <c r="G386" s="223"/>
      <c r="H386" s="223"/>
    </row>
    <row r="387" spans="1:8" ht="40.700000000000003" customHeight="1">
      <c r="A387" s="218" t="s">
        <v>414</v>
      </c>
      <c r="B387" s="218"/>
      <c r="C387" s="220" t="s">
        <v>872</v>
      </c>
      <c r="D387" s="220"/>
      <c r="E387" s="218" t="s">
        <v>415</v>
      </c>
      <c r="F387" s="218"/>
      <c r="G387" s="220"/>
      <c r="H387" s="220"/>
    </row>
    <row r="388" spans="1:8" ht="39.950000000000003" customHeight="1">
      <c r="A388" s="218" t="s">
        <v>416</v>
      </c>
      <c r="B388" s="218"/>
      <c r="C388" s="220" t="s">
        <v>663</v>
      </c>
      <c r="D388" s="220"/>
      <c r="E388" s="218" t="s">
        <v>417</v>
      </c>
      <c r="F388" s="218"/>
      <c r="G388" s="220" t="s">
        <v>661</v>
      </c>
      <c r="H388" s="220"/>
    </row>
    <row r="389" spans="1:8" ht="29.45" customHeight="1">
      <c r="A389" s="218" t="s">
        <v>418</v>
      </c>
      <c r="B389" s="218"/>
      <c r="C389" s="218"/>
      <c r="D389" s="218"/>
      <c r="E389" s="218">
        <v>10</v>
      </c>
      <c r="F389" s="218"/>
      <c r="G389" s="218"/>
      <c r="H389" s="218"/>
    </row>
    <row r="390" spans="1:8" ht="27.95" customHeight="1">
      <c r="A390" s="218" t="s">
        <v>419</v>
      </c>
      <c r="B390" s="218"/>
      <c r="C390" s="219" t="s">
        <v>420</v>
      </c>
      <c r="D390" s="219"/>
      <c r="E390" s="221">
        <v>215000</v>
      </c>
      <c r="F390" s="221"/>
      <c r="G390" s="221"/>
      <c r="H390" s="221"/>
    </row>
    <row r="391" spans="1:8" ht="30.2" customHeight="1">
      <c r="A391" s="218"/>
      <c r="B391" s="218"/>
      <c r="C391" s="218" t="s">
        <v>421</v>
      </c>
      <c r="D391" s="218"/>
      <c r="E391" s="221">
        <v>215000</v>
      </c>
      <c r="F391" s="221"/>
      <c r="G391" s="221"/>
      <c r="H391" s="221"/>
    </row>
    <row r="392" spans="1:8" ht="28.7" customHeight="1">
      <c r="A392" s="218"/>
      <c r="B392" s="218"/>
      <c r="C392" s="218" t="s">
        <v>422</v>
      </c>
      <c r="D392" s="218"/>
      <c r="E392" s="221"/>
      <c r="F392" s="221"/>
      <c r="G392" s="221"/>
      <c r="H392" s="221"/>
    </row>
    <row r="393" spans="1:8" ht="40.700000000000003" customHeight="1">
      <c r="A393" s="218" t="s">
        <v>423</v>
      </c>
      <c r="B393" s="219" t="s">
        <v>873</v>
      </c>
      <c r="C393" s="219"/>
      <c r="D393" s="219"/>
      <c r="E393" s="219"/>
      <c r="F393" s="219"/>
      <c r="G393" s="219"/>
      <c r="H393" s="219"/>
    </row>
    <row r="394" spans="1:8" ht="52.7" customHeight="1">
      <c r="A394" s="218"/>
      <c r="B394" s="219"/>
      <c r="C394" s="219"/>
      <c r="D394" s="219"/>
      <c r="E394" s="219"/>
      <c r="F394" s="219"/>
      <c r="G394" s="219"/>
      <c r="H394" s="219"/>
    </row>
    <row r="395" spans="1:8" ht="36.950000000000003" customHeight="1">
      <c r="A395" s="218" t="s">
        <v>424</v>
      </c>
      <c r="B395" s="167" t="s">
        <v>401</v>
      </c>
      <c r="C395" s="167" t="s">
        <v>402</v>
      </c>
      <c r="D395" s="167" t="s">
        <v>425</v>
      </c>
      <c r="E395" s="167" t="s">
        <v>426</v>
      </c>
      <c r="F395" s="167" t="s">
        <v>427</v>
      </c>
      <c r="G395" s="167" t="s">
        <v>428</v>
      </c>
      <c r="H395" s="167" t="s">
        <v>429</v>
      </c>
    </row>
    <row r="396" spans="1:8" ht="27.2" customHeight="1">
      <c r="A396" s="218"/>
      <c r="B396" s="220" t="s">
        <v>665</v>
      </c>
      <c r="C396" s="168" t="s">
        <v>611</v>
      </c>
      <c r="D396" s="168" t="s">
        <v>874</v>
      </c>
      <c r="E396" s="167" t="s">
        <v>632</v>
      </c>
      <c r="F396" s="167" t="s">
        <v>719</v>
      </c>
      <c r="G396" s="167" t="s">
        <v>648</v>
      </c>
      <c r="H396" s="167" t="s">
        <v>678</v>
      </c>
    </row>
    <row r="397" spans="1:8" ht="26.45" customHeight="1">
      <c r="A397" s="218"/>
      <c r="B397" s="220"/>
      <c r="C397" s="168" t="s">
        <v>676</v>
      </c>
      <c r="D397" s="168" t="s">
        <v>875</v>
      </c>
      <c r="E397" s="167" t="s">
        <v>635</v>
      </c>
      <c r="F397" s="167" t="s">
        <v>653</v>
      </c>
      <c r="G397" s="167"/>
      <c r="H397" s="167" t="s">
        <v>678</v>
      </c>
    </row>
    <row r="398" spans="1:8" ht="26.45" customHeight="1">
      <c r="A398" s="218"/>
      <c r="B398" s="220"/>
      <c r="C398" s="220" t="s">
        <v>610</v>
      </c>
      <c r="D398" s="168" t="s">
        <v>876</v>
      </c>
      <c r="E398" s="167" t="s">
        <v>632</v>
      </c>
      <c r="F398" s="167" t="s">
        <v>877</v>
      </c>
      <c r="G398" s="167" t="s">
        <v>637</v>
      </c>
      <c r="H398" s="167" t="s">
        <v>678</v>
      </c>
    </row>
    <row r="399" spans="1:8" ht="26.45" customHeight="1">
      <c r="A399" s="218"/>
      <c r="B399" s="220"/>
      <c r="C399" s="220"/>
      <c r="D399" s="168" t="s">
        <v>878</v>
      </c>
      <c r="E399" s="167" t="s">
        <v>632</v>
      </c>
      <c r="F399" s="167" t="s">
        <v>879</v>
      </c>
      <c r="G399" s="167" t="s">
        <v>637</v>
      </c>
      <c r="H399" s="167" t="s">
        <v>678</v>
      </c>
    </row>
    <row r="400" spans="1:8" ht="27.2" customHeight="1">
      <c r="A400" s="218"/>
      <c r="B400" s="168" t="s">
        <v>691</v>
      </c>
      <c r="C400" s="168" t="s">
        <v>692</v>
      </c>
      <c r="D400" s="168" t="s">
        <v>880</v>
      </c>
      <c r="E400" s="167" t="s">
        <v>632</v>
      </c>
      <c r="F400" s="167" t="s">
        <v>651</v>
      </c>
      <c r="G400" s="167" t="s">
        <v>648</v>
      </c>
      <c r="H400" s="167" t="s">
        <v>699</v>
      </c>
    </row>
    <row r="401" spans="1:8" ht="26.45" customHeight="1">
      <c r="A401" s="218"/>
      <c r="B401" s="220" t="s">
        <v>682</v>
      </c>
      <c r="C401" s="168"/>
      <c r="D401" s="168" t="s">
        <v>881</v>
      </c>
      <c r="E401" s="167" t="s">
        <v>635</v>
      </c>
      <c r="F401" s="167" t="s">
        <v>653</v>
      </c>
      <c r="G401" s="167"/>
      <c r="H401" s="167" t="s">
        <v>687</v>
      </c>
    </row>
    <row r="402" spans="1:8" ht="26.45" customHeight="1">
      <c r="A402" s="218"/>
      <c r="B402" s="220"/>
      <c r="C402" s="168" t="s">
        <v>688</v>
      </c>
      <c r="D402" s="168" t="s">
        <v>882</v>
      </c>
      <c r="E402" s="167" t="s">
        <v>635</v>
      </c>
      <c r="F402" s="167" t="s">
        <v>653</v>
      </c>
      <c r="G402" s="167"/>
      <c r="H402" s="167" t="s">
        <v>687</v>
      </c>
    </row>
    <row r="403" spans="1:8" ht="26.45" customHeight="1">
      <c r="A403" s="222" t="s">
        <v>411</v>
      </c>
      <c r="B403" s="222"/>
      <c r="C403" s="222"/>
      <c r="D403" s="222"/>
      <c r="E403" s="222"/>
      <c r="F403" s="222"/>
      <c r="G403" s="222"/>
      <c r="H403" s="222"/>
    </row>
    <row r="404" spans="1:8" ht="21.2" customHeight="1">
      <c r="A404" s="222" t="s">
        <v>412</v>
      </c>
      <c r="B404" s="222"/>
      <c r="C404" s="222"/>
      <c r="D404" s="222"/>
      <c r="E404" s="222"/>
      <c r="F404" s="222"/>
      <c r="G404" s="222"/>
      <c r="H404" s="222"/>
    </row>
    <row r="405" spans="1:8" ht="27.95" customHeight="1">
      <c r="A405" s="166" t="s">
        <v>413</v>
      </c>
      <c r="B405" s="223" t="s">
        <v>661</v>
      </c>
      <c r="C405" s="223"/>
      <c r="D405" s="223"/>
      <c r="E405" s="223"/>
      <c r="F405" s="223"/>
      <c r="G405" s="223"/>
      <c r="H405" s="223"/>
    </row>
    <row r="406" spans="1:8" ht="39.200000000000003" customHeight="1">
      <c r="A406" s="218" t="s">
        <v>414</v>
      </c>
      <c r="B406" s="218"/>
      <c r="C406" s="220" t="s">
        <v>883</v>
      </c>
      <c r="D406" s="220"/>
      <c r="E406" s="218" t="s">
        <v>415</v>
      </c>
      <c r="F406" s="218"/>
      <c r="G406" s="220"/>
      <c r="H406" s="220"/>
    </row>
    <row r="407" spans="1:8" ht="39.950000000000003" customHeight="1">
      <c r="A407" s="218" t="s">
        <v>416</v>
      </c>
      <c r="B407" s="218"/>
      <c r="C407" s="220" t="s">
        <v>663</v>
      </c>
      <c r="D407" s="220"/>
      <c r="E407" s="218" t="s">
        <v>417</v>
      </c>
      <c r="F407" s="218"/>
      <c r="G407" s="220" t="s">
        <v>661</v>
      </c>
      <c r="H407" s="220"/>
    </row>
    <row r="408" spans="1:8" ht="29.45" customHeight="1">
      <c r="A408" s="218" t="s">
        <v>418</v>
      </c>
      <c r="B408" s="218"/>
      <c r="C408" s="218"/>
      <c r="D408" s="218"/>
      <c r="E408" s="218">
        <v>10</v>
      </c>
      <c r="F408" s="218"/>
      <c r="G408" s="218"/>
      <c r="H408" s="218"/>
    </row>
    <row r="409" spans="1:8" ht="27.95" customHeight="1">
      <c r="A409" s="218" t="s">
        <v>419</v>
      </c>
      <c r="B409" s="218"/>
      <c r="C409" s="219" t="s">
        <v>420</v>
      </c>
      <c r="D409" s="219"/>
      <c r="E409" s="221">
        <v>4528400</v>
      </c>
      <c r="F409" s="221"/>
      <c r="G409" s="221"/>
      <c r="H409" s="221"/>
    </row>
    <row r="410" spans="1:8" ht="30.2" customHeight="1">
      <c r="A410" s="218"/>
      <c r="B410" s="218"/>
      <c r="C410" s="218" t="s">
        <v>421</v>
      </c>
      <c r="D410" s="218"/>
      <c r="E410" s="221">
        <v>4528400</v>
      </c>
      <c r="F410" s="221"/>
      <c r="G410" s="221"/>
      <c r="H410" s="221"/>
    </row>
    <row r="411" spans="1:8" ht="28.7" customHeight="1">
      <c r="A411" s="218"/>
      <c r="B411" s="218"/>
      <c r="C411" s="218" t="s">
        <v>422</v>
      </c>
      <c r="D411" s="218"/>
      <c r="E411" s="221"/>
      <c r="F411" s="221"/>
      <c r="G411" s="221"/>
      <c r="H411" s="221"/>
    </row>
    <row r="412" spans="1:8" ht="40.700000000000003" customHeight="1">
      <c r="A412" s="218" t="s">
        <v>423</v>
      </c>
      <c r="B412" s="219" t="s">
        <v>884</v>
      </c>
      <c r="C412" s="219"/>
      <c r="D412" s="219"/>
      <c r="E412" s="219"/>
      <c r="F412" s="219"/>
      <c r="G412" s="219"/>
      <c r="H412" s="219"/>
    </row>
    <row r="413" spans="1:8" ht="52.7" customHeight="1">
      <c r="A413" s="218"/>
      <c r="B413" s="219"/>
      <c r="C413" s="219"/>
      <c r="D413" s="219"/>
      <c r="E413" s="219"/>
      <c r="F413" s="219"/>
      <c r="G413" s="219"/>
      <c r="H413" s="219"/>
    </row>
    <row r="414" spans="1:8" ht="36.950000000000003" customHeight="1">
      <c r="A414" s="218" t="s">
        <v>424</v>
      </c>
      <c r="B414" s="167" t="s">
        <v>401</v>
      </c>
      <c r="C414" s="167" t="s">
        <v>402</v>
      </c>
      <c r="D414" s="167" t="s">
        <v>425</v>
      </c>
      <c r="E414" s="167" t="s">
        <v>426</v>
      </c>
      <c r="F414" s="167" t="s">
        <v>427</v>
      </c>
      <c r="G414" s="167" t="s">
        <v>428</v>
      </c>
      <c r="H414" s="167" t="s">
        <v>429</v>
      </c>
    </row>
    <row r="415" spans="1:8" ht="26.45" customHeight="1">
      <c r="A415" s="218"/>
      <c r="B415" s="220" t="s">
        <v>665</v>
      </c>
      <c r="C415" s="168" t="s">
        <v>676</v>
      </c>
      <c r="D415" s="168" t="s">
        <v>885</v>
      </c>
      <c r="E415" s="167" t="s">
        <v>633</v>
      </c>
      <c r="F415" s="167" t="s">
        <v>647</v>
      </c>
      <c r="G415" s="167" t="s">
        <v>648</v>
      </c>
      <c r="H415" s="167" t="s">
        <v>678</v>
      </c>
    </row>
    <row r="416" spans="1:8" ht="27.2" customHeight="1">
      <c r="A416" s="218"/>
      <c r="B416" s="220"/>
      <c r="C416" s="220" t="s">
        <v>610</v>
      </c>
      <c r="D416" s="168" t="s">
        <v>886</v>
      </c>
      <c r="E416" s="167" t="s">
        <v>633</v>
      </c>
      <c r="F416" s="167" t="s">
        <v>647</v>
      </c>
      <c r="G416" s="167" t="s">
        <v>648</v>
      </c>
      <c r="H416" s="167" t="s">
        <v>678</v>
      </c>
    </row>
    <row r="417" spans="1:8" ht="27.2" customHeight="1">
      <c r="A417" s="218"/>
      <c r="B417" s="220"/>
      <c r="C417" s="220"/>
      <c r="D417" s="168" t="s">
        <v>887</v>
      </c>
      <c r="E417" s="167" t="s">
        <v>632</v>
      </c>
      <c r="F417" s="167" t="s">
        <v>707</v>
      </c>
      <c r="G417" s="167" t="s">
        <v>681</v>
      </c>
      <c r="H417" s="167" t="s">
        <v>678</v>
      </c>
    </row>
    <row r="418" spans="1:8" ht="26.45" customHeight="1">
      <c r="A418" s="218"/>
      <c r="B418" s="220"/>
      <c r="C418" s="168" t="s">
        <v>611</v>
      </c>
      <c r="D418" s="168" t="s">
        <v>888</v>
      </c>
      <c r="E418" s="167" t="s">
        <v>635</v>
      </c>
      <c r="F418" s="167" t="s">
        <v>653</v>
      </c>
      <c r="G418" s="167" t="s">
        <v>654</v>
      </c>
      <c r="H418" s="167" t="s">
        <v>678</v>
      </c>
    </row>
    <row r="419" spans="1:8" ht="26.45" customHeight="1">
      <c r="A419" s="218"/>
      <c r="B419" s="220" t="s">
        <v>682</v>
      </c>
      <c r="C419" s="168"/>
      <c r="D419" s="168" t="s">
        <v>772</v>
      </c>
      <c r="E419" s="167" t="s">
        <v>632</v>
      </c>
      <c r="F419" s="167" t="s">
        <v>707</v>
      </c>
      <c r="G419" s="167" t="s">
        <v>686</v>
      </c>
      <c r="H419" s="167" t="s">
        <v>678</v>
      </c>
    </row>
    <row r="420" spans="1:8" ht="26.45" customHeight="1">
      <c r="A420" s="218"/>
      <c r="B420" s="220"/>
      <c r="C420" s="168" t="s">
        <v>688</v>
      </c>
      <c r="D420" s="168" t="s">
        <v>889</v>
      </c>
      <c r="E420" s="167" t="s">
        <v>635</v>
      </c>
      <c r="F420" s="167" t="s">
        <v>653</v>
      </c>
      <c r="G420" s="167" t="s">
        <v>654</v>
      </c>
      <c r="H420" s="167" t="s">
        <v>699</v>
      </c>
    </row>
    <row r="421" spans="1:8" ht="27.2" customHeight="1">
      <c r="A421" s="218"/>
      <c r="B421" s="168" t="s">
        <v>691</v>
      </c>
      <c r="C421" s="168" t="s">
        <v>692</v>
      </c>
      <c r="D421" s="168" t="s">
        <v>890</v>
      </c>
      <c r="E421" s="167" t="s">
        <v>632</v>
      </c>
      <c r="F421" s="167" t="s">
        <v>698</v>
      </c>
      <c r="G421" s="167" t="s">
        <v>648</v>
      </c>
      <c r="H421" s="167" t="s">
        <v>699</v>
      </c>
    </row>
    <row r="422" spans="1:8" ht="26.45" customHeight="1">
      <c r="A422" s="222" t="s">
        <v>411</v>
      </c>
      <c r="B422" s="222"/>
      <c r="C422" s="222"/>
      <c r="D422" s="222"/>
      <c r="E422" s="222"/>
      <c r="F422" s="222"/>
      <c r="G422" s="222"/>
      <c r="H422" s="222"/>
    </row>
    <row r="423" spans="1:8" ht="21.2" customHeight="1">
      <c r="A423" s="222" t="s">
        <v>412</v>
      </c>
      <c r="B423" s="222"/>
      <c r="C423" s="222"/>
      <c r="D423" s="222"/>
      <c r="E423" s="222"/>
      <c r="F423" s="222"/>
      <c r="G423" s="222"/>
      <c r="H423" s="222"/>
    </row>
    <row r="424" spans="1:8" ht="27.95" customHeight="1">
      <c r="A424" s="166" t="s">
        <v>413</v>
      </c>
      <c r="B424" s="223" t="s">
        <v>661</v>
      </c>
      <c r="C424" s="223"/>
      <c r="D424" s="223"/>
      <c r="E424" s="223"/>
      <c r="F424" s="223"/>
      <c r="G424" s="223"/>
      <c r="H424" s="223"/>
    </row>
    <row r="425" spans="1:8" ht="39.200000000000003" customHeight="1">
      <c r="A425" s="218" t="s">
        <v>414</v>
      </c>
      <c r="B425" s="218"/>
      <c r="C425" s="220" t="s">
        <v>891</v>
      </c>
      <c r="D425" s="220"/>
      <c r="E425" s="218" t="s">
        <v>415</v>
      </c>
      <c r="F425" s="218"/>
      <c r="G425" s="220"/>
      <c r="H425" s="220"/>
    </row>
    <row r="426" spans="1:8" ht="39.950000000000003" customHeight="1">
      <c r="A426" s="218" t="s">
        <v>416</v>
      </c>
      <c r="B426" s="218"/>
      <c r="C426" s="220" t="s">
        <v>663</v>
      </c>
      <c r="D426" s="220"/>
      <c r="E426" s="218" t="s">
        <v>417</v>
      </c>
      <c r="F426" s="218"/>
      <c r="G426" s="220" t="s">
        <v>661</v>
      </c>
      <c r="H426" s="220"/>
    </row>
    <row r="427" spans="1:8" ht="29.45" customHeight="1">
      <c r="A427" s="218" t="s">
        <v>418</v>
      </c>
      <c r="B427" s="218"/>
      <c r="C427" s="218"/>
      <c r="D427" s="218"/>
      <c r="E427" s="218">
        <v>10</v>
      </c>
      <c r="F427" s="218"/>
      <c r="G427" s="218"/>
      <c r="H427" s="218"/>
    </row>
    <row r="428" spans="1:8" ht="27.95" customHeight="1">
      <c r="A428" s="218" t="s">
        <v>419</v>
      </c>
      <c r="B428" s="218"/>
      <c r="C428" s="219" t="s">
        <v>420</v>
      </c>
      <c r="D428" s="219"/>
      <c r="E428" s="221">
        <v>500000</v>
      </c>
      <c r="F428" s="221"/>
      <c r="G428" s="221"/>
      <c r="H428" s="221"/>
    </row>
    <row r="429" spans="1:8" ht="30.2" customHeight="1">
      <c r="A429" s="218"/>
      <c r="B429" s="218"/>
      <c r="C429" s="218" t="s">
        <v>421</v>
      </c>
      <c r="D429" s="218"/>
      <c r="E429" s="221">
        <v>500000</v>
      </c>
      <c r="F429" s="221"/>
      <c r="G429" s="221"/>
      <c r="H429" s="221"/>
    </row>
    <row r="430" spans="1:8" ht="28.7" customHeight="1">
      <c r="A430" s="218"/>
      <c r="B430" s="218"/>
      <c r="C430" s="218" t="s">
        <v>422</v>
      </c>
      <c r="D430" s="218"/>
      <c r="E430" s="221"/>
      <c r="F430" s="221"/>
      <c r="G430" s="221"/>
      <c r="H430" s="221"/>
    </row>
    <row r="431" spans="1:8" ht="40.700000000000003" customHeight="1">
      <c r="A431" s="218" t="s">
        <v>423</v>
      </c>
      <c r="B431" s="219" t="s">
        <v>892</v>
      </c>
      <c r="C431" s="219"/>
      <c r="D431" s="219"/>
      <c r="E431" s="219"/>
      <c r="F431" s="219"/>
      <c r="G431" s="219"/>
      <c r="H431" s="219"/>
    </row>
    <row r="432" spans="1:8" ht="52.7" customHeight="1">
      <c r="A432" s="218"/>
      <c r="B432" s="219"/>
      <c r="C432" s="219"/>
      <c r="D432" s="219"/>
      <c r="E432" s="219"/>
      <c r="F432" s="219"/>
      <c r="G432" s="219"/>
      <c r="H432" s="219"/>
    </row>
    <row r="433" spans="1:8" ht="36.950000000000003" customHeight="1">
      <c r="A433" s="218" t="s">
        <v>424</v>
      </c>
      <c r="B433" s="167" t="s">
        <v>401</v>
      </c>
      <c r="C433" s="167" t="s">
        <v>402</v>
      </c>
      <c r="D433" s="167" t="s">
        <v>425</v>
      </c>
      <c r="E433" s="167" t="s">
        <v>426</v>
      </c>
      <c r="F433" s="167" t="s">
        <v>427</v>
      </c>
      <c r="G433" s="167" t="s">
        <v>428</v>
      </c>
      <c r="H433" s="167" t="s">
        <v>429</v>
      </c>
    </row>
    <row r="434" spans="1:8" ht="27.2" customHeight="1">
      <c r="A434" s="218"/>
      <c r="B434" s="168" t="s">
        <v>691</v>
      </c>
      <c r="C434" s="168" t="s">
        <v>692</v>
      </c>
      <c r="D434" s="168" t="s">
        <v>608</v>
      </c>
      <c r="E434" s="167" t="s">
        <v>632</v>
      </c>
      <c r="F434" s="167" t="s">
        <v>698</v>
      </c>
      <c r="G434" s="167" t="s">
        <v>648</v>
      </c>
      <c r="H434" s="167" t="s">
        <v>699</v>
      </c>
    </row>
    <row r="435" spans="1:8" ht="26.45" customHeight="1">
      <c r="A435" s="218"/>
      <c r="B435" s="220" t="s">
        <v>665</v>
      </c>
      <c r="C435" s="220" t="s">
        <v>610</v>
      </c>
      <c r="D435" s="168" t="s">
        <v>893</v>
      </c>
      <c r="E435" s="167" t="s">
        <v>632</v>
      </c>
      <c r="F435" s="167" t="s">
        <v>650</v>
      </c>
      <c r="G435" s="167" t="s">
        <v>681</v>
      </c>
      <c r="H435" s="167" t="s">
        <v>678</v>
      </c>
    </row>
    <row r="436" spans="1:8" ht="26.45" customHeight="1">
      <c r="A436" s="218"/>
      <c r="B436" s="220"/>
      <c r="C436" s="220"/>
      <c r="D436" s="168" t="s">
        <v>894</v>
      </c>
      <c r="E436" s="167" t="s">
        <v>632</v>
      </c>
      <c r="F436" s="167" t="s">
        <v>707</v>
      </c>
      <c r="G436" s="167" t="s">
        <v>681</v>
      </c>
      <c r="H436" s="167" t="s">
        <v>678</v>
      </c>
    </row>
    <row r="437" spans="1:8" ht="26.45" customHeight="1">
      <c r="A437" s="218"/>
      <c r="B437" s="220"/>
      <c r="C437" s="168" t="s">
        <v>676</v>
      </c>
      <c r="D437" s="168" t="s">
        <v>895</v>
      </c>
      <c r="E437" s="167" t="s">
        <v>633</v>
      </c>
      <c r="F437" s="167" t="s">
        <v>647</v>
      </c>
      <c r="G437" s="167" t="s">
        <v>648</v>
      </c>
      <c r="H437" s="167" t="s">
        <v>678</v>
      </c>
    </row>
    <row r="438" spans="1:8" ht="26.45" customHeight="1">
      <c r="A438" s="218"/>
      <c r="B438" s="220"/>
      <c r="C438" s="168" t="s">
        <v>611</v>
      </c>
      <c r="D438" s="168" t="s">
        <v>896</v>
      </c>
      <c r="E438" s="167" t="s">
        <v>633</v>
      </c>
      <c r="F438" s="167" t="s">
        <v>647</v>
      </c>
      <c r="G438" s="167" t="s">
        <v>648</v>
      </c>
      <c r="H438" s="167" t="s">
        <v>678</v>
      </c>
    </row>
    <row r="439" spans="1:8" ht="26.45" customHeight="1">
      <c r="A439" s="218"/>
      <c r="B439" s="220" t="s">
        <v>682</v>
      </c>
      <c r="C439" s="168" t="s">
        <v>688</v>
      </c>
      <c r="D439" s="168" t="s">
        <v>897</v>
      </c>
      <c r="E439" s="167" t="s">
        <v>632</v>
      </c>
      <c r="F439" s="167" t="s">
        <v>898</v>
      </c>
      <c r="G439" s="167" t="s">
        <v>648</v>
      </c>
      <c r="H439" s="167" t="s">
        <v>699</v>
      </c>
    </row>
    <row r="440" spans="1:8" ht="27.2" customHeight="1">
      <c r="A440" s="218"/>
      <c r="B440" s="220"/>
      <c r="C440" s="168"/>
      <c r="D440" s="168" t="s">
        <v>899</v>
      </c>
      <c r="E440" s="167" t="s">
        <v>635</v>
      </c>
      <c r="F440" s="167" t="s">
        <v>653</v>
      </c>
      <c r="G440" s="167" t="s">
        <v>654</v>
      </c>
      <c r="H440" s="167" t="s">
        <v>678</v>
      </c>
    </row>
    <row r="441" spans="1:8" ht="26.45" customHeight="1">
      <c r="A441" s="222" t="s">
        <v>411</v>
      </c>
      <c r="B441" s="222"/>
      <c r="C441" s="222"/>
      <c r="D441" s="222"/>
      <c r="E441" s="222"/>
      <c r="F441" s="222"/>
      <c r="G441" s="222"/>
      <c r="H441" s="222"/>
    </row>
    <row r="442" spans="1:8" ht="21.2" customHeight="1">
      <c r="A442" s="222" t="s">
        <v>412</v>
      </c>
      <c r="B442" s="222"/>
      <c r="C442" s="222"/>
      <c r="D442" s="222"/>
      <c r="E442" s="222"/>
      <c r="F442" s="222"/>
      <c r="G442" s="222"/>
      <c r="H442" s="222"/>
    </row>
    <row r="443" spans="1:8" ht="27.95" customHeight="1">
      <c r="A443" s="166" t="s">
        <v>413</v>
      </c>
      <c r="B443" s="223" t="s">
        <v>661</v>
      </c>
      <c r="C443" s="223"/>
      <c r="D443" s="223"/>
      <c r="E443" s="223"/>
      <c r="F443" s="223"/>
      <c r="G443" s="223"/>
      <c r="H443" s="223"/>
    </row>
    <row r="444" spans="1:8" ht="39.200000000000003" customHeight="1">
      <c r="A444" s="218" t="s">
        <v>414</v>
      </c>
      <c r="B444" s="218"/>
      <c r="C444" s="220" t="s">
        <v>900</v>
      </c>
      <c r="D444" s="220"/>
      <c r="E444" s="218" t="s">
        <v>415</v>
      </c>
      <c r="F444" s="218"/>
      <c r="G444" s="220"/>
      <c r="H444" s="220"/>
    </row>
    <row r="445" spans="1:8" ht="39.950000000000003" customHeight="1">
      <c r="A445" s="218" t="s">
        <v>416</v>
      </c>
      <c r="B445" s="218"/>
      <c r="C445" s="220" t="s">
        <v>663</v>
      </c>
      <c r="D445" s="220"/>
      <c r="E445" s="218" t="s">
        <v>417</v>
      </c>
      <c r="F445" s="218"/>
      <c r="G445" s="220" t="s">
        <v>661</v>
      </c>
      <c r="H445" s="220"/>
    </row>
    <row r="446" spans="1:8" ht="29.45" customHeight="1">
      <c r="A446" s="218" t="s">
        <v>418</v>
      </c>
      <c r="B446" s="218"/>
      <c r="C446" s="218"/>
      <c r="D446" s="218"/>
      <c r="E446" s="218">
        <v>10</v>
      </c>
      <c r="F446" s="218"/>
      <c r="G446" s="218"/>
      <c r="H446" s="218"/>
    </row>
    <row r="447" spans="1:8" ht="27.95" customHeight="1">
      <c r="A447" s="218" t="s">
        <v>419</v>
      </c>
      <c r="B447" s="218"/>
      <c r="C447" s="219" t="s">
        <v>420</v>
      </c>
      <c r="D447" s="219"/>
      <c r="E447" s="221">
        <v>520000</v>
      </c>
      <c r="F447" s="221"/>
      <c r="G447" s="221"/>
      <c r="H447" s="221"/>
    </row>
    <row r="448" spans="1:8" ht="30.2" customHeight="1">
      <c r="A448" s="218"/>
      <c r="B448" s="218"/>
      <c r="C448" s="218" t="s">
        <v>421</v>
      </c>
      <c r="D448" s="218"/>
      <c r="E448" s="221">
        <v>520000</v>
      </c>
      <c r="F448" s="221"/>
      <c r="G448" s="221"/>
      <c r="H448" s="221"/>
    </row>
    <row r="449" spans="1:8" ht="28.7" customHeight="1">
      <c r="A449" s="218"/>
      <c r="B449" s="218"/>
      <c r="C449" s="218" t="s">
        <v>422</v>
      </c>
      <c r="D449" s="218"/>
      <c r="E449" s="221"/>
      <c r="F449" s="221"/>
      <c r="G449" s="221"/>
      <c r="H449" s="221"/>
    </row>
    <row r="450" spans="1:8" ht="40.700000000000003" customHeight="1">
      <c r="A450" s="218" t="s">
        <v>423</v>
      </c>
      <c r="B450" s="219" t="s">
        <v>901</v>
      </c>
      <c r="C450" s="219"/>
      <c r="D450" s="219"/>
      <c r="E450" s="219"/>
      <c r="F450" s="219"/>
      <c r="G450" s="219"/>
      <c r="H450" s="219"/>
    </row>
    <row r="451" spans="1:8" ht="52.7" customHeight="1">
      <c r="A451" s="218"/>
      <c r="B451" s="219"/>
      <c r="C451" s="219"/>
      <c r="D451" s="219"/>
      <c r="E451" s="219"/>
      <c r="F451" s="219"/>
      <c r="G451" s="219"/>
      <c r="H451" s="219"/>
    </row>
    <row r="452" spans="1:8" ht="36.950000000000003" customHeight="1">
      <c r="A452" s="218" t="s">
        <v>424</v>
      </c>
      <c r="B452" s="167" t="s">
        <v>401</v>
      </c>
      <c r="C452" s="167" t="s">
        <v>402</v>
      </c>
      <c r="D452" s="167" t="s">
        <v>425</v>
      </c>
      <c r="E452" s="167" t="s">
        <v>426</v>
      </c>
      <c r="F452" s="167" t="s">
        <v>427</v>
      </c>
      <c r="G452" s="167" t="s">
        <v>428</v>
      </c>
      <c r="H452" s="167" t="s">
        <v>429</v>
      </c>
    </row>
    <row r="453" spans="1:8" ht="26.45" customHeight="1">
      <c r="A453" s="218"/>
      <c r="B453" s="220" t="s">
        <v>665</v>
      </c>
      <c r="C453" s="220" t="s">
        <v>610</v>
      </c>
      <c r="D453" s="168" t="s">
        <v>902</v>
      </c>
      <c r="E453" s="167" t="s">
        <v>632</v>
      </c>
      <c r="F453" s="167" t="s">
        <v>879</v>
      </c>
      <c r="G453" s="167" t="s">
        <v>681</v>
      </c>
      <c r="H453" s="167" t="s">
        <v>678</v>
      </c>
    </row>
    <row r="454" spans="1:8" ht="27.2" customHeight="1">
      <c r="A454" s="218"/>
      <c r="B454" s="220"/>
      <c r="C454" s="220"/>
      <c r="D454" s="168" t="s">
        <v>903</v>
      </c>
      <c r="E454" s="167" t="s">
        <v>632</v>
      </c>
      <c r="F454" s="167" t="s">
        <v>805</v>
      </c>
      <c r="G454" s="167" t="s">
        <v>681</v>
      </c>
      <c r="H454" s="167" t="s">
        <v>678</v>
      </c>
    </row>
    <row r="455" spans="1:8" ht="26.45" customHeight="1">
      <c r="A455" s="218"/>
      <c r="B455" s="220"/>
      <c r="C455" s="168" t="s">
        <v>676</v>
      </c>
      <c r="D455" s="168" t="s">
        <v>904</v>
      </c>
      <c r="E455" s="167" t="s">
        <v>635</v>
      </c>
      <c r="F455" s="167" t="s">
        <v>653</v>
      </c>
      <c r="G455" s="167" t="s">
        <v>654</v>
      </c>
      <c r="H455" s="167" t="s">
        <v>678</v>
      </c>
    </row>
    <row r="456" spans="1:8" ht="26.45" customHeight="1">
      <c r="A456" s="218"/>
      <c r="B456" s="220"/>
      <c r="C456" s="168" t="s">
        <v>611</v>
      </c>
      <c r="D456" s="168" t="s">
        <v>905</v>
      </c>
      <c r="E456" s="167" t="s">
        <v>632</v>
      </c>
      <c r="F456" s="167" t="s">
        <v>719</v>
      </c>
      <c r="G456" s="167" t="s">
        <v>648</v>
      </c>
      <c r="H456" s="167" t="s">
        <v>678</v>
      </c>
    </row>
    <row r="457" spans="1:8" ht="27.2" customHeight="1">
      <c r="A457" s="218"/>
      <c r="B457" s="220" t="s">
        <v>682</v>
      </c>
      <c r="C457" s="220" t="s">
        <v>688</v>
      </c>
      <c r="D457" s="168" t="s">
        <v>906</v>
      </c>
      <c r="E457" s="167" t="s">
        <v>635</v>
      </c>
      <c r="F457" s="167" t="s">
        <v>653</v>
      </c>
      <c r="G457" s="167" t="s">
        <v>654</v>
      </c>
      <c r="H457" s="167" t="s">
        <v>699</v>
      </c>
    </row>
    <row r="458" spans="1:8" ht="27.2" customHeight="1">
      <c r="A458" s="218"/>
      <c r="B458" s="220"/>
      <c r="C458" s="220"/>
      <c r="D458" s="168" t="s">
        <v>907</v>
      </c>
      <c r="E458" s="167" t="s">
        <v>635</v>
      </c>
      <c r="F458" s="167" t="s">
        <v>653</v>
      </c>
      <c r="G458" s="167" t="s">
        <v>654</v>
      </c>
      <c r="H458" s="167" t="s">
        <v>678</v>
      </c>
    </row>
    <row r="459" spans="1:8" ht="27.2" customHeight="1">
      <c r="A459" s="218"/>
      <c r="B459" s="168" t="s">
        <v>691</v>
      </c>
      <c r="C459" s="168" t="s">
        <v>692</v>
      </c>
      <c r="D459" s="168" t="s">
        <v>908</v>
      </c>
      <c r="E459" s="167" t="s">
        <v>632</v>
      </c>
      <c r="F459" s="167" t="s">
        <v>909</v>
      </c>
      <c r="G459" s="167" t="s">
        <v>648</v>
      </c>
      <c r="H459" s="167" t="s">
        <v>699</v>
      </c>
    </row>
    <row r="460" spans="1:8" ht="26.45" customHeight="1">
      <c r="A460" s="222" t="s">
        <v>411</v>
      </c>
      <c r="B460" s="222"/>
      <c r="C460" s="222"/>
      <c r="D460" s="222"/>
      <c r="E460" s="222"/>
      <c r="F460" s="222"/>
      <c r="G460" s="222"/>
      <c r="H460" s="222"/>
    </row>
    <row r="461" spans="1:8" ht="21.2" customHeight="1">
      <c r="A461" s="222" t="s">
        <v>412</v>
      </c>
      <c r="B461" s="222"/>
      <c r="C461" s="222"/>
      <c r="D461" s="222"/>
      <c r="E461" s="222"/>
      <c r="F461" s="222"/>
      <c r="G461" s="222"/>
      <c r="H461" s="222"/>
    </row>
    <row r="462" spans="1:8" ht="27.95" customHeight="1">
      <c r="A462" s="166" t="s">
        <v>413</v>
      </c>
      <c r="B462" s="223" t="s">
        <v>661</v>
      </c>
      <c r="C462" s="223"/>
      <c r="D462" s="223"/>
      <c r="E462" s="223"/>
      <c r="F462" s="223"/>
      <c r="G462" s="223"/>
      <c r="H462" s="223"/>
    </row>
    <row r="463" spans="1:8" ht="39.200000000000003" customHeight="1">
      <c r="A463" s="218" t="s">
        <v>414</v>
      </c>
      <c r="B463" s="218"/>
      <c r="C463" s="220" t="s">
        <v>910</v>
      </c>
      <c r="D463" s="220"/>
      <c r="E463" s="218" t="s">
        <v>415</v>
      </c>
      <c r="F463" s="218"/>
      <c r="G463" s="220"/>
      <c r="H463" s="220"/>
    </row>
    <row r="464" spans="1:8" ht="39.950000000000003" customHeight="1">
      <c r="A464" s="218" t="s">
        <v>416</v>
      </c>
      <c r="B464" s="218"/>
      <c r="C464" s="220" t="s">
        <v>663</v>
      </c>
      <c r="D464" s="220"/>
      <c r="E464" s="218" t="s">
        <v>417</v>
      </c>
      <c r="F464" s="218"/>
      <c r="G464" s="220" t="s">
        <v>661</v>
      </c>
      <c r="H464" s="220"/>
    </row>
    <row r="465" spans="1:8" ht="29.45" customHeight="1">
      <c r="A465" s="218" t="s">
        <v>418</v>
      </c>
      <c r="B465" s="218"/>
      <c r="C465" s="218"/>
      <c r="D465" s="218"/>
      <c r="E465" s="218">
        <v>10</v>
      </c>
      <c r="F465" s="218"/>
      <c r="G465" s="218"/>
      <c r="H465" s="218"/>
    </row>
    <row r="466" spans="1:8" ht="27.95" customHeight="1">
      <c r="A466" s="218" t="s">
        <v>419</v>
      </c>
      <c r="B466" s="218"/>
      <c r="C466" s="219" t="s">
        <v>420</v>
      </c>
      <c r="D466" s="219"/>
      <c r="E466" s="221">
        <v>700000</v>
      </c>
      <c r="F466" s="221"/>
      <c r="G466" s="221"/>
      <c r="H466" s="221"/>
    </row>
    <row r="467" spans="1:8" ht="30.2" customHeight="1">
      <c r="A467" s="218"/>
      <c r="B467" s="218"/>
      <c r="C467" s="218" t="s">
        <v>421</v>
      </c>
      <c r="D467" s="218"/>
      <c r="E467" s="221">
        <v>700000</v>
      </c>
      <c r="F467" s="221"/>
      <c r="G467" s="221"/>
      <c r="H467" s="221"/>
    </row>
    <row r="468" spans="1:8" ht="28.7" customHeight="1">
      <c r="A468" s="218"/>
      <c r="B468" s="218"/>
      <c r="C468" s="218" t="s">
        <v>422</v>
      </c>
      <c r="D468" s="218"/>
      <c r="E468" s="221"/>
      <c r="F468" s="221"/>
      <c r="G468" s="221"/>
      <c r="H468" s="221"/>
    </row>
    <row r="469" spans="1:8" ht="40.700000000000003" customHeight="1">
      <c r="A469" s="218" t="s">
        <v>423</v>
      </c>
      <c r="B469" s="219" t="s">
        <v>911</v>
      </c>
      <c r="C469" s="219"/>
      <c r="D469" s="219"/>
      <c r="E469" s="219"/>
      <c r="F469" s="219"/>
      <c r="G469" s="219"/>
      <c r="H469" s="219"/>
    </row>
    <row r="470" spans="1:8" ht="52.7" customHeight="1">
      <c r="A470" s="218"/>
      <c r="B470" s="219"/>
      <c r="C470" s="219"/>
      <c r="D470" s="219"/>
      <c r="E470" s="219"/>
      <c r="F470" s="219"/>
      <c r="G470" s="219"/>
      <c r="H470" s="219"/>
    </row>
    <row r="471" spans="1:8" ht="36.950000000000003" customHeight="1">
      <c r="A471" s="218" t="s">
        <v>424</v>
      </c>
      <c r="B471" s="167" t="s">
        <v>401</v>
      </c>
      <c r="C471" s="167" t="s">
        <v>402</v>
      </c>
      <c r="D471" s="167" t="s">
        <v>425</v>
      </c>
      <c r="E471" s="167" t="s">
        <v>426</v>
      </c>
      <c r="F471" s="167" t="s">
        <v>427</v>
      </c>
      <c r="G471" s="167" t="s">
        <v>428</v>
      </c>
      <c r="H471" s="167" t="s">
        <v>429</v>
      </c>
    </row>
    <row r="472" spans="1:8" ht="27.2" customHeight="1">
      <c r="A472" s="218"/>
      <c r="B472" s="220" t="s">
        <v>682</v>
      </c>
      <c r="C472" s="168"/>
      <c r="D472" s="168" t="s">
        <v>912</v>
      </c>
      <c r="E472" s="167" t="s">
        <v>632</v>
      </c>
      <c r="F472" s="167" t="s">
        <v>877</v>
      </c>
      <c r="G472" s="167" t="s">
        <v>637</v>
      </c>
      <c r="H472" s="167" t="s">
        <v>678</v>
      </c>
    </row>
    <row r="473" spans="1:8" ht="26.45" customHeight="1">
      <c r="A473" s="218"/>
      <c r="B473" s="220"/>
      <c r="C473" s="168" t="s">
        <v>688</v>
      </c>
      <c r="D473" s="168" t="s">
        <v>913</v>
      </c>
      <c r="E473" s="167" t="s">
        <v>632</v>
      </c>
      <c r="F473" s="167" t="s">
        <v>719</v>
      </c>
      <c r="G473" s="167" t="s">
        <v>648</v>
      </c>
      <c r="H473" s="167" t="s">
        <v>699</v>
      </c>
    </row>
    <row r="474" spans="1:8" ht="26.45" customHeight="1">
      <c r="A474" s="218"/>
      <c r="B474" s="220" t="s">
        <v>665</v>
      </c>
      <c r="C474" s="220" t="s">
        <v>610</v>
      </c>
      <c r="D474" s="168" t="s">
        <v>914</v>
      </c>
      <c r="E474" s="167" t="s">
        <v>632</v>
      </c>
      <c r="F474" s="167" t="s">
        <v>685</v>
      </c>
      <c r="G474" s="167" t="s">
        <v>915</v>
      </c>
      <c r="H474" s="167" t="s">
        <v>678</v>
      </c>
    </row>
    <row r="475" spans="1:8" ht="26.45" customHeight="1">
      <c r="A475" s="218"/>
      <c r="B475" s="220"/>
      <c r="C475" s="220"/>
      <c r="D475" s="168" t="s">
        <v>916</v>
      </c>
      <c r="E475" s="167" t="s">
        <v>632</v>
      </c>
      <c r="F475" s="167" t="s">
        <v>647</v>
      </c>
      <c r="G475" s="167" t="s">
        <v>917</v>
      </c>
      <c r="H475" s="167" t="s">
        <v>678</v>
      </c>
    </row>
    <row r="476" spans="1:8" ht="27.2" customHeight="1">
      <c r="A476" s="218"/>
      <c r="B476" s="220"/>
      <c r="C476" s="168" t="s">
        <v>676</v>
      </c>
      <c r="D476" s="168" t="s">
        <v>918</v>
      </c>
      <c r="E476" s="167" t="s">
        <v>634</v>
      </c>
      <c r="F476" s="167" t="s">
        <v>919</v>
      </c>
      <c r="G476" s="167" t="s">
        <v>920</v>
      </c>
      <c r="H476" s="167" t="s">
        <v>678</v>
      </c>
    </row>
    <row r="477" spans="1:8" ht="26.45" customHeight="1">
      <c r="A477" s="218"/>
      <c r="B477" s="220"/>
      <c r="C477" s="168" t="s">
        <v>611</v>
      </c>
      <c r="D477" s="168" t="s">
        <v>921</v>
      </c>
      <c r="E477" s="167" t="s">
        <v>632</v>
      </c>
      <c r="F477" s="167" t="s">
        <v>699</v>
      </c>
      <c r="G477" s="167" t="s">
        <v>648</v>
      </c>
      <c r="H477" s="167" t="s">
        <v>678</v>
      </c>
    </row>
    <row r="478" spans="1:8" ht="27.2" customHeight="1">
      <c r="A478" s="218"/>
      <c r="B478" s="168" t="s">
        <v>691</v>
      </c>
      <c r="C478" s="168" t="s">
        <v>692</v>
      </c>
      <c r="D478" s="168" t="s">
        <v>608</v>
      </c>
      <c r="E478" s="167" t="s">
        <v>632</v>
      </c>
      <c r="F478" s="167" t="s">
        <v>719</v>
      </c>
      <c r="G478" s="167" t="s">
        <v>648</v>
      </c>
      <c r="H478" s="167" t="s">
        <v>699</v>
      </c>
    </row>
    <row r="479" spans="1:8" ht="26.45" customHeight="1">
      <c r="A479" s="222" t="s">
        <v>411</v>
      </c>
      <c r="B479" s="222"/>
      <c r="C479" s="222"/>
      <c r="D479" s="222"/>
      <c r="E479" s="222"/>
      <c r="F479" s="222"/>
      <c r="G479" s="222"/>
      <c r="H479" s="222"/>
    </row>
    <row r="480" spans="1:8" ht="21.2" customHeight="1">
      <c r="A480" s="222" t="s">
        <v>412</v>
      </c>
      <c r="B480" s="222"/>
      <c r="C480" s="222"/>
      <c r="D480" s="222"/>
      <c r="E480" s="222"/>
      <c r="F480" s="222"/>
      <c r="G480" s="222"/>
      <c r="H480" s="222"/>
    </row>
    <row r="481" spans="1:8" ht="27.95" customHeight="1">
      <c r="A481" s="166" t="s">
        <v>413</v>
      </c>
      <c r="B481" s="223" t="s">
        <v>661</v>
      </c>
      <c r="C481" s="223"/>
      <c r="D481" s="223"/>
      <c r="E481" s="223"/>
      <c r="F481" s="223"/>
      <c r="G481" s="223"/>
      <c r="H481" s="223"/>
    </row>
    <row r="482" spans="1:8" ht="39.200000000000003" customHeight="1">
      <c r="A482" s="218" t="s">
        <v>414</v>
      </c>
      <c r="B482" s="218"/>
      <c r="C482" s="220" t="s">
        <v>922</v>
      </c>
      <c r="D482" s="220"/>
      <c r="E482" s="218" t="s">
        <v>415</v>
      </c>
      <c r="F482" s="218"/>
      <c r="G482" s="220"/>
      <c r="H482" s="220"/>
    </row>
    <row r="483" spans="1:8" ht="39.950000000000003" customHeight="1">
      <c r="A483" s="218" t="s">
        <v>416</v>
      </c>
      <c r="B483" s="218"/>
      <c r="C483" s="220" t="s">
        <v>663</v>
      </c>
      <c r="D483" s="220"/>
      <c r="E483" s="218" t="s">
        <v>417</v>
      </c>
      <c r="F483" s="218"/>
      <c r="G483" s="220" t="s">
        <v>661</v>
      </c>
      <c r="H483" s="220"/>
    </row>
    <row r="484" spans="1:8" ht="29.45" customHeight="1">
      <c r="A484" s="218" t="s">
        <v>418</v>
      </c>
      <c r="B484" s="218"/>
      <c r="C484" s="218"/>
      <c r="D484" s="218"/>
      <c r="E484" s="218">
        <v>10</v>
      </c>
      <c r="F484" s="218"/>
      <c r="G484" s="218"/>
      <c r="H484" s="218"/>
    </row>
    <row r="485" spans="1:8" ht="27.95" customHeight="1">
      <c r="A485" s="218" t="s">
        <v>419</v>
      </c>
      <c r="B485" s="218"/>
      <c r="C485" s="219" t="s">
        <v>420</v>
      </c>
      <c r="D485" s="219"/>
      <c r="E485" s="221">
        <v>100000</v>
      </c>
      <c r="F485" s="221"/>
      <c r="G485" s="221"/>
      <c r="H485" s="221"/>
    </row>
    <row r="486" spans="1:8" ht="30.2" customHeight="1">
      <c r="A486" s="218"/>
      <c r="B486" s="218"/>
      <c r="C486" s="218" t="s">
        <v>421</v>
      </c>
      <c r="D486" s="218"/>
      <c r="E486" s="221">
        <v>100000</v>
      </c>
      <c r="F486" s="221"/>
      <c r="G486" s="221"/>
      <c r="H486" s="221"/>
    </row>
    <row r="487" spans="1:8" ht="28.7" customHeight="1">
      <c r="A487" s="218"/>
      <c r="B487" s="218"/>
      <c r="C487" s="218" t="s">
        <v>422</v>
      </c>
      <c r="D487" s="218"/>
      <c r="E487" s="221"/>
      <c r="F487" s="221"/>
      <c r="G487" s="221"/>
      <c r="H487" s="221"/>
    </row>
    <row r="488" spans="1:8" ht="40.700000000000003" customHeight="1">
      <c r="A488" s="218" t="s">
        <v>423</v>
      </c>
      <c r="B488" s="219" t="s">
        <v>923</v>
      </c>
      <c r="C488" s="219"/>
      <c r="D488" s="219"/>
      <c r="E488" s="219"/>
      <c r="F488" s="219"/>
      <c r="G488" s="219"/>
      <c r="H488" s="219"/>
    </row>
    <row r="489" spans="1:8" ht="52.7" customHeight="1">
      <c r="A489" s="218"/>
      <c r="B489" s="219"/>
      <c r="C489" s="219"/>
      <c r="D489" s="219"/>
      <c r="E489" s="219"/>
      <c r="F489" s="219"/>
      <c r="G489" s="219"/>
      <c r="H489" s="219"/>
    </row>
    <row r="490" spans="1:8" ht="36.950000000000003" customHeight="1">
      <c r="A490" s="218" t="s">
        <v>424</v>
      </c>
      <c r="B490" s="167" t="s">
        <v>401</v>
      </c>
      <c r="C490" s="167" t="s">
        <v>402</v>
      </c>
      <c r="D490" s="167" t="s">
        <v>425</v>
      </c>
      <c r="E490" s="167" t="s">
        <v>426</v>
      </c>
      <c r="F490" s="167" t="s">
        <v>427</v>
      </c>
      <c r="G490" s="167" t="s">
        <v>428</v>
      </c>
      <c r="H490" s="167" t="s">
        <v>429</v>
      </c>
    </row>
    <row r="491" spans="1:8" ht="26.45" customHeight="1">
      <c r="A491" s="218"/>
      <c r="B491" s="220" t="s">
        <v>665</v>
      </c>
      <c r="C491" s="168" t="s">
        <v>611</v>
      </c>
      <c r="D491" s="168" t="s">
        <v>924</v>
      </c>
      <c r="E491" s="167" t="s">
        <v>632</v>
      </c>
      <c r="F491" s="167" t="s">
        <v>719</v>
      </c>
      <c r="G491" s="167" t="s">
        <v>648</v>
      </c>
      <c r="H491" s="167" t="s">
        <v>678</v>
      </c>
    </row>
    <row r="492" spans="1:8" ht="26.45" customHeight="1">
      <c r="A492" s="218"/>
      <c r="B492" s="220"/>
      <c r="C492" s="220" t="s">
        <v>610</v>
      </c>
      <c r="D492" s="168" t="s">
        <v>925</v>
      </c>
      <c r="E492" s="167" t="s">
        <v>632</v>
      </c>
      <c r="F492" s="167" t="s">
        <v>707</v>
      </c>
      <c r="G492" s="167" t="s">
        <v>781</v>
      </c>
      <c r="H492" s="167" t="s">
        <v>678</v>
      </c>
    </row>
    <row r="493" spans="1:8" ht="26.45" customHeight="1">
      <c r="A493" s="218"/>
      <c r="B493" s="220"/>
      <c r="C493" s="220"/>
      <c r="D493" s="168" t="s">
        <v>926</v>
      </c>
      <c r="E493" s="167" t="s">
        <v>632</v>
      </c>
      <c r="F493" s="167" t="s">
        <v>678</v>
      </c>
      <c r="G493" s="167" t="s">
        <v>637</v>
      </c>
      <c r="H493" s="167" t="s">
        <v>678</v>
      </c>
    </row>
    <row r="494" spans="1:8" ht="26.45" customHeight="1">
      <c r="A494" s="218"/>
      <c r="B494" s="220"/>
      <c r="C494" s="168" t="s">
        <v>676</v>
      </c>
      <c r="D494" s="168" t="s">
        <v>927</v>
      </c>
      <c r="E494" s="167" t="s">
        <v>635</v>
      </c>
      <c r="F494" s="167" t="s">
        <v>653</v>
      </c>
      <c r="G494" s="167" t="s">
        <v>654</v>
      </c>
      <c r="H494" s="167" t="s">
        <v>678</v>
      </c>
    </row>
    <row r="495" spans="1:8" ht="26.45" customHeight="1">
      <c r="A495" s="218"/>
      <c r="B495" s="220" t="s">
        <v>682</v>
      </c>
      <c r="C495" s="168" t="s">
        <v>688</v>
      </c>
      <c r="D495" s="168" t="s">
        <v>928</v>
      </c>
      <c r="E495" s="167" t="s">
        <v>632</v>
      </c>
      <c r="F495" s="167" t="s">
        <v>719</v>
      </c>
      <c r="G495" s="167" t="s">
        <v>648</v>
      </c>
      <c r="H495" s="167" t="s">
        <v>678</v>
      </c>
    </row>
    <row r="496" spans="1:8" ht="26.45" customHeight="1">
      <c r="A496" s="218"/>
      <c r="B496" s="220"/>
      <c r="C496" s="168"/>
      <c r="D496" s="168" t="s">
        <v>929</v>
      </c>
      <c r="E496" s="167" t="s">
        <v>635</v>
      </c>
      <c r="F496" s="167" t="s">
        <v>653</v>
      </c>
      <c r="G496" s="167" t="s">
        <v>654</v>
      </c>
      <c r="H496" s="167" t="s">
        <v>699</v>
      </c>
    </row>
    <row r="497" spans="1:8" ht="27.2" customHeight="1">
      <c r="A497" s="218"/>
      <c r="B497" s="168" t="s">
        <v>691</v>
      </c>
      <c r="C497" s="168" t="s">
        <v>692</v>
      </c>
      <c r="D497" s="168" t="s">
        <v>930</v>
      </c>
      <c r="E497" s="167" t="s">
        <v>632</v>
      </c>
      <c r="F497" s="167" t="s">
        <v>719</v>
      </c>
      <c r="G497" s="167" t="s">
        <v>648</v>
      </c>
      <c r="H497" s="167" t="s">
        <v>699</v>
      </c>
    </row>
    <row r="498" spans="1:8" ht="26.45" customHeight="1">
      <c r="A498" s="222" t="s">
        <v>411</v>
      </c>
      <c r="B498" s="222"/>
      <c r="C498" s="222"/>
      <c r="D498" s="222"/>
      <c r="E498" s="222"/>
      <c r="F498" s="222"/>
      <c r="G498" s="222"/>
      <c r="H498" s="222"/>
    </row>
    <row r="499" spans="1:8" ht="21.2" customHeight="1">
      <c r="A499" s="222" t="s">
        <v>412</v>
      </c>
      <c r="B499" s="222"/>
      <c r="C499" s="222"/>
      <c r="D499" s="222"/>
      <c r="E499" s="222"/>
      <c r="F499" s="222"/>
      <c r="G499" s="222"/>
      <c r="H499" s="222"/>
    </row>
    <row r="500" spans="1:8" ht="27.95" customHeight="1">
      <c r="A500" s="166" t="s">
        <v>413</v>
      </c>
      <c r="B500" s="223" t="s">
        <v>661</v>
      </c>
      <c r="C500" s="223"/>
      <c r="D500" s="223"/>
      <c r="E500" s="223"/>
      <c r="F500" s="223"/>
      <c r="G500" s="223"/>
      <c r="H500" s="223"/>
    </row>
    <row r="501" spans="1:8" ht="39.200000000000003" customHeight="1">
      <c r="A501" s="218" t="s">
        <v>414</v>
      </c>
      <c r="B501" s="218"/>
      <c r="C501" s="220" t="s">
        <v>931</v>
      </c>
      <c r="D501" s="220"/>
      <c r="E501" s="218" t="s">
        <v>415</v>
      </c>
      <c r="F501" s="218"/>
      <c r="G501" s="220"/>
      <c r="H501" s="220"/>
    </row>
    <row r="502" spans="1:8" ht="39.950000000000003" customHeight="1">
      <c r="A502" s="218" t="s">
        <v>416</v>
      </c>
      <c r="B502" s="218"/>
      <c r="C502" s="220" t="s">
        <v>663</v>
      </c>
      <c r="D502" s="220"/>
      <c r="E502" s="218" t="s">
        <v>417</v>
      </c>
      <c r="F502" s="218"/>
      <c r="G502" s="220" t="s">
        <v>661</v>
      </c>
      <c r="H502" s="220"/>
    </row>
    <row r="503" spans="1:8" ht="29.45" customHeight="1">
      <c r="A503" s="218" t="s">
        <v>418</v>
      </c>
      <c r="B503" s="218"/>
      <c r="C503" s="218"/>
      <c r="D503" s="218"/>
      <c r="E503" s="218">
        <v>10</v>
      </c>
      <c r="F503" s="218"/>
      <c r="G503" s="218"/>
      <c r="H503" s="218"/>
    </row>
    <row r="504" spans="1:8" ht="27.95" customHeight="1">
      <c r="A504" s="218" t="s">
        <v>419</v>
      </c>
      <c r="B504" s="218"/>
      <c r="C504" s="219" t="s">
        <v>420</v>
      </c>
      <c r="D504" s="219"/>
      <c r="E504" s="221">
        <v>7340000</v>
      </c>
      <c r="F504" s="221"/>
      <c r="G504" s="221"/>
      <c r="H504" s="221"/>
    </row>
    <row r="505" spans="1:8" ht="30.2" customHeight="1">
      <c r="A505" s="218"/>
      <c r="B505" s="218"/>
      <c r="C505" s="218" t="s">
        <v>421</v>
      </c>
      <c r="D505" s="218"/>
      <c r="E505" s="221">
        <v>7340000</v>
      </c>
      <c r="F505" s="221"/>
      <c r="G505" s="221"/>
      <c r="H505" s="221"/>
    </row>
    <row r="506" spans="1:8" ht="28.7" customHeight="1">
      <c r="A506" s="218"/>
      <c r="B506" s="218"/>
      <c r="C506" s="218" t="s">
        <v>422</v>
      </c>
      <c r="D506" s="218"/>
      <c r="E506" s="221"/>
      <c r="F506" s="221"/>
      <c r="G506" s="221"/>
      <c r="H506" s="221"/>
    </row>
    <row r="507" spans="1:8" ht="40.700000000000003" customHeight="1">
      <c r="A507" s="218" t="s">
        <v>423</v>
      </c>
      <c r="B507" s="219" t="s">
        <v>932</v>
      </c>
      <c r="C507" s="219"/>
      <c r="D507" s="219"/>
      <c r="E507" s="219"/>
      <c r="F507" s="219"/>
      <c r="G507" s="219"/>
      <c r="H507" s="219"/>
    </row>
    <row r="508" spans="1:8" ht="52.7" customHeight="1">
      <c r="A508" s="218"/>
      <c r="B508" s="219"/>
      <c r="C508" s="219"/>
      <c r="D508" s="219"/>
      <c r="E508" s="219"/>
      <c r="F508" s="219"/>
      <c r="G508" s="219"/>
      <c r="H508" s="219"/>
    </row>
    <row r="509" spans="1:8" ht="36.950000000000003" customHeight="1">
      <c r="A509" s="218" t="s">
        <v>424</v>
      </c>
      <c r="B509" s="167" t="s">
        <v>401</v>
      </c>
      <c r="C509" s="167" t="s">
        <v>402</v>
      </c>
      <c r="D509" s="167" t="s">
        <v>425</v>
      </c>
      <c r="E509" s="167" t="s">
        <v>426</v>
      </c>
      <c r="F509" s="167" t="s">
        <v>427</v>
      </c>
      <c r="G509" s="167" t="s">
        <v>428</v>
      </c>
      <c r="H509" s="167" t="s">
        <v>429</v>
      </c>
    </row>
    <row r="510" spans="1:8" ht="26.45" customHeight="1">
      <c r="A510" s="218"/>
      <c r="B510" s="220" t="s">
        <v>682</v>
      </c>
      <c r="C510" s="168" t="s">
        <v>688</v>
      </c>
      <c r="D510" s="168" t="s">
        <v>933</v>
      </c>
      <c r="E510" s="167" t="s">
        <v>632</v>
      </c>
      <c r="F510" s="167" t="s">
        <v>805</v>
      </c>
      <c r="G510" s="167" t="s">
        <v>648</v>
      </c>
      <c r="H510" s="167" t="s">
        <v>699</v>
      </c>
    </row>
    <row r="511" spans="1:8" ht="27.2" customHeight="1">
      <c r="A511" s="218"/>
      <c r="B511" s="220"/>
      <c r="C511" s="168"/>
      <c r="D511" s="168" t="s">
        <v>934</v>
      </c>
      <c r="E511" s="167" t="s">
        <v>635</v>
      </c>
      <c r="F511" s="167" t="s">
        <v>653</v>
      </c>
      <c r="G511" s="167" t="s">
        <v>654</v>
      </c>
      <c r="H511" s="167" t="s">
        <v>678</v>
      </c>
    </row>
    <row r="512" spans="1:8" ht="26.45" customHeight="1">
      <c r="A512" s="218"/>
      <c r="B512" s="220" t="s">
        <v>665</v>
      </c>
      <c r="C512" s="220" t="s">
        <v>610</v>
      </c>
      <c r="D512" s="168" t="s">
        <v>935</v>
      </c>
      <c r="E512" s="167" t="s">
        <v>632</v>
      </c>
      <c r="F512" s="167" t="s">
        <v>936</v>
      </c>
      <c r="G512" s="167" t="s">
        <v>637</v>
      </c>
      <c r="H512" s="167" t="s">
        <v>678</v>
      </c>
    </row>
    <row r="513" spans="1:8" ht="27.2" customHeight="1">
      <c r="A513" s="218"/>
      <c r="B513" s="220"/>
      <c r="C513" s="220"/>
      <c r="D513" s="168" t="s">
        <v>937</v>
      </c>
      <c r="E513" s="167" t="s">
        <v>632</v>
      </c>
      <c r="F513" s="167" t="s">
        <v>790</v>
      </c>
      <c r="G513" s="167" t="s">
        <v>644</v>
      </c>
      <c r="H513" s="167" t="s">
        <v>678</v>
      </c>
    </row>
    <row r="514" spans="1:8" ht="26.45" customHeight="1">
      <c r="A514" s="218"/>
      <c r="B514" s="220"/>
      <c r="C514" s="168" t="s">
        <v>611</v>
      </c>
      <c r="D514" s="168" t="s">
        <v>938</v>
      </c>
      <c r="E514" s="167" t="s">
        <v>632</v>
      </c>
      <c r="F514" s="167" t="s">
        <v>698</v>
      </c>
      <c r="G514" s="167" t="s">
        <v>648</v>
      </c>
      <c r="H514" s="167" t="s">
        <v>678</v>
      </c>
    </row>
    <row r="515" spans="1:8" ht="26.45" customHeight="1">
      <c r="A515" s="218"/>
      <c r="B515" s="220"/>
      <c r="C515" s="168" t="s">
        <v>676</v>
      </c>
      <c r="D515" s="168" t="s">
        <v>939</v>
      </c>
      <c r="E515" s="167" t="s">
        <v>632</v>
      </c>
      <c r="F515" s="167" t="s">
        <v>685</v>
      </c>
      <c r="G515" s="167" t="s">
        <v>686</v>
      </c>
      <c r="H515" s="167" t="s">
        <v>678</v>
      </c>
    </row>
    <row r="516" spans="1:8" ht="27.2" customHeight="1">
      <c r="A516" s="218"/>
      <c r="B516" s="168" t="s">
        <v>691</v>
      </c>
      <c r="C516" s="168" t="s">
        <v>692</v>
      </c>
      <c r="D516" s="168" t="s">
        <v>693</v>
      </c>
      <c r="E516" s="167" t="s">
        <v>632</v>
      </c>
      <c r="F516" s="167" t="s">
        <v>698</v>
      </c>
      <c r="G516" s="167" t="s">
        <v>648</v>
      </c>
      <c r="H516" s="167" t="s">
        <v>699</v>
      </c>
    </row>
    <row r="517" spans="1:8" ht="26.45" customHeight="1">
      <c r="A517" s="222" t="s">
        <v>411</v>
      </c>
      <c r="B517" s="222"/>
      <c r="C517" s="222"/>
      <c r="D517" s="222"/>
      <c r="E517" s="222"/>
      <c r="F517" s="222"/>
      <c r="G517" s="222"/>
      <c r="H517" s="222"/>
    </row>
    <row r="518" spans="1:8" ht="21.2" customHeight="1">
      <c r="A518" s="222" t="s">
        <v>412</v>
      </c>
      <c r="B518" s="222"/>
      <c r="C518" s="222"/>
      <c r="D518" s="222"/>
      <c r="E518" s="222"/>
      <c r="F518" s="222"/>
      <c r="G518" s="222"/>
      <c r="H518" s="222"/>
    </row>
    <row r="519" spans="1:8" ht="27.95" customHeight="1">
      <c r="A519" s="166" t="s">
        <v>413</v>
      </c>
      <c r="B519" s="223" t="s">
        <v>661</v>
      </c>
      <c r="C519" s="223"/>
      <c r="D519" s="223"/>
      <c r="E519" s="223"/>
      <c r="F519" s="223"/>
      <c r="G519" s="223"/>
      <c r="H519" s="223"/>
    </row>
    <row r="520" spans="1:8" ht="39.200000000000003" customHeight="1">
      <c r="A520" s="218" t="s">
        <v>414</v>
      </c>
      <c r="B520" s="218"/>
      <c r="C520" s="220" t="s">
        <v>940</v>
      </c>
      <c r="D520" s="220"/>
      <c r="E520" s="218" t="s">
        <v>415</v>
      </c>
      <c r="F520" s="218"/>
      <c r="G520" s="220"/>
      <c r="H520" s="220"/>
    </row>
    <row r="521" spans="1:8" ht="39.950000000000003" customHeight="1">
      <c r="A521" s="218" t="s">
        <v>416</v>
      </c>
      <c r="B521" s="218"/>
      <c r="C521" s="220" t="s">
        <v>663</v>
      </c>
      <c r="D521" s="220"/>
      <c r="E521" s="218" t="s">
        <v>417</v>
      </c>
      <c r="F521" s="218"/>
      <c r="G521" s="220" t="s">
        <v>661</v>
      </c>
      <c r="H521" s="220"/>
    </row>
    <row r="522" spans="1:8" ht="29.45" customHeight="1">
      <c r="A522" s="218" t="s">
        <v>418</v>
      </c>
      <c r="B522" s="218"/>
      <c r="C522" s="218"/>
      <c r="D522" s="218"/>
      <c r="E522" s="218">
        <v>10</v>
      </c>
      <c r="F522" s="218"/>
      <c r="G522" s="218"/>
      <c r="H522" s="218"/>
    </row>
    <row r="523" spans="1:8" ht="27.95" customHeight="1">
      <c r="A523" s="218" t="s">
        <v>419</v>
      </c>
      <c r="B523" s="218"/>
      <c r="C523" s="219" t="s">
        <v>420</v>
      </c>
      <c r="D523" s="219"/>
      <c r="E523" s="221">
        <v>200000</v>
      </c>
      <c r="F523" s="221"/>
      <c r="G523" s="221"/>
      <c r="H523" s="221"/>
    </row>
    <row r="524" spans="1:8" ht="30.2" customHeight="1">
      <c r="A524" s="218"/>
      <c r="B524" s="218"/>
      <c r="C524" s="218" t="s">
        <v>421</v>
      </c>
      <c r="D524" s="218"/>
      <c r="E524" s="221">
        <v>200000</v>
      </c>
      <c r="F524" s="221"/>
      <c r="G524" s="221"/>
      <c r="H524" s="221"/>
    </row>
    <row r="525" spans="1:8" ht="28.7" customHeight="1">
      <c r="A525" s="218"/>
      <c r="B525" s="218"/>
      <c r="C525" s="218" t="s">
        <v>422</v>
      </c>
      <c r="D525" s="218"/>
      <c r="E525" s="221"/>
      <c r="F525" s="221"/>
      <c r="G525" s="221"/>
      <c r="H525" s="221"/>
    </row>
    <row r="526" spans="1:8" ht="40.700000000000003" customHeight="1">
      <c r="A526" s="218" t="s">
        <v>423</v>
      </c>
      <c r="B526" s="219" t="s">
        <v>941</v>
      </c>
      <c r="C526" s="219"/>
      <c r="D526" s="219"/>
      <c r="E526" s="219"/>
      <c r="F526" s="219"/>
      <c r="G526" s="219"/>
      <c r="H526" s="219"/>
    </row>
    <row r="527" spans="1:8" ht="52.7" customHeight="1">
      <c r="A527" s="218"/>
      <c r="B527" s="219"/>
      <c r="C527" s="219"/>
      <c r="D527" s="219"/>
      <c r="E527" s="219"/>
      <c r="F527" s="219"/>
      <c r="G527" s="219"/>
      <c r="H527" s="219"/>
    </row>
    <row r="528" spans="1:8" ht="36.950000000000003" customHeight="1">
      <c r="A528" s="218" t="s">
        <v>424</v>
      </c>
      <c r="B528" s="167" t="s">
        <v>401</v>
      </c>
      <c r="C528" s="167" t="s">
        <v>402</v>
      </c>
      <c r="D528" s="167" t="s">
        <v>425</v>
      </c>
      <c r="E528" s="167" t="s">
        <v>426</v>
      </c>
      <c r="F528" s="167" t="s">
        <v>427</v>
      </c>
      <c r="G528" s="167" t="s">
        <v>428</v>
      </c>
      <c r="H528" s="167" t="s">
        <v>429</v>
      </c>
    </row>
    <row r="529" spans="1:8" ht="26.45" customHeight="1">
      <c r="A529" s="218"/>
      <c r="B529" s="220" t="s">
        <v>682</v>
      </c>
      <c r="C529" s="168"/>
      <c r="D529" s="168" t="s">
        <v>942</v>
      </c>
      <c r="E529" s="167" t="s">
        <v>635</v>
      </c>
      <c r="F529" s="167" t="s">
        <v>653</v>
      </c>
      <c r="G529" s="167" t="s">
        <v>654</v>
      </c>
      <c r="H529" s="167" t="s">
        <v>699</v>
      </c>
    </row>
    <row r="530" spans="1:8" ht="27.2" customHeight="1">
      <c r="A530" s="218"/>
      <c r="B530" s="220"/>
      <c r="C530" s="168" t="s">
        <v>688</v>
      </c>
      <c r="D530" s="168" t="s">
        <v>943</v>
      </c>
      <c r="E530" s="167" t="s">
        <v>635</v>
      </c>
      <c r="F530" s="167" t="s">
        <v>653</v>
      </c>
      <c r="G530" s="167" t="s">
        <v>654</v>
      </c>
      <c r="H530" s="167" t="s">
        <v>678</v>
      </c>
    </row>
    <row r="531" spans="1:8" ht="27.2" customHeight="1">
      <c r="A531" s="218"/>
      <c r="B531" s="220" t="s">
        <v>665</v>
      </c>
      <c r="C531" s="168" t="s">
        <v>676</v>
      </c>
      <c r="D531" s="168" t="s">
        <v>944</v>
      </c>
      <c r="E531" s="167" t="s">
        <v>633</v>
      </c>
      <c r="F531" s="167" t="s">
        <v>647</v>
      </c>
      <c r="G531" s="167" t="s">
        <v>648</v>
      </c>
      <c r="H531" s="167" t="s">
        <v>678</v>
      </c>
    </row>
    <row r="532" spans="1:8" ht="27.2" customHeight="1">
      <c r="A532" s="218"/>
      <c r="B532" s="220"/>
      <c r="C532" s="220" t="s">
        <v>610</v>
      </c>
      <c r="D532" s="168" t="s">
        <v>945</v>
      </c>
      <c r="E532" s="167" t="s">
        <v>632</v>
      </c>
      <c r="F532" s="167" t="s">
        <v>946</v>
      </c>
      <c r="G532" s="167" t="s">
        <v>637</v>
      </c>
      <c r="H532" s="167" t="s">
        <v>678</v>
      </c>
    </row>
    <row r="533" spans="1:8" ht="40.700000000000003" customHeight="1">
      <c r="A533" s="218"/>
      <c r="B533" s="220"/>
      <c r="C533" s="220"/>
      <c r="D533" s="168" t="s">
        <v>947</v>
      </c>
      <c r="E533" s="167" t="s">
        <v>632</v>
      </c>
      <c r="F533" s="167" t="s">
        <v>825</v>
      </c>
      <c r="G533" s="167" t="s">
        <v>644</v>
      </c>
      <c r="H533" s="167" t="s">
        <v>678</v>
      </c>
    </row>
    <row r="534" spans="1:8" ht="27.2" customHeight="1">
      <c r="A534" s="218"/>
      <c r="B534" s="220"/>
      <c r="C534" s="168" t="s">
        <v>611</v>
      </c>
      <c r="D534" s="168" t="s">
        <v>948</v>
      </c>
      <c r="E534" s="167" t="s">
        <v>635</v>
      </c>
      <c r="F534" s="167" t="s">
        <v>653</v>
      </c>
      <c r="G534" s="167" t="s">
        <v>654</v>
      </c>
      <c r="H534" s="167" t="s">
        <v>678</v>
      </c>
    </row>
    <row r="535" spans="1:8" ht="27.2" customHeight="1">
      <c r="A535" s="218"/>
      <c r="B535" s="168" t="s">
        <v>691</v>
      </c>
      <c r="C535" s="168" t="s">
        <v>692</v>
      </c>
      <c r="D535" s="168" t="s">
        <v>608</v>
      </c>
      <c r="E535" s="167" t="s">
        <v>632</v>
      </c>
      <c r="F535" s="167" t="s">
        <v>652</v>
      </c>
      <c r="G535" s="167" t="s">
        <v>648</v>
      </c>
      <c r="H535" s="167" t="s">
        <v>699</v>
      </c>
    </row>
    <row r="536" spans="1:8" ht="26.45" customHeight="1">
      <c r="A536" s="222" t="s">
        <v>411</v>
      </c>
      <c r="B536" s="222"/>
      <c r="C536" s="222"/>
      <c r="D536" s="222"/>
      <c r="E536" s="222"/>
      <c r="F536" s="222"/>
      <c r="G536" s="222"/>
      <c r="H536" s="222"/>
    </row>
    <row r="537" spans="1:8" ht="21.2" customHeight="1">
      <c r="A537" s="222" t="s">
        <v>412</v>
      </c>
      <c r="B537" s="222"/>
      <c r="C537" s="222"/>
      <c r="D537" s="222"/>
      <c r="E537" s="222"/>
      <c r="F537" s="222"/>
      <c r="G537" s="222"/>
      <c r="H537" s="222"/>
    </row>
    <row r="538" spans="1:8" ht="27.95" customHeight="1">
      <c r="A538" s="166" t="s">
        <v>413</v>
      </c>
      <c r="B538" s="223" t="s">
        <v>661</v>
      </c>
      <c r="C538" s="223"/>
      <c r="D538" s="223"/>
      <c r="E538" s="223"/>
      <c r="F538" s="223"/>
      <c r="G538" s="223"/>
      <c r="H538" s="223"/>
    </row>
    <row r="539" spans="1:8" ht="39.200000000000003" customHeight="1">
      <c r="A539" s="218" t="s">
        <v>414</v>
      </c>
      <c r="B539" s="218"/>
      <c r="C539" s="220" t="s">
        <v>949</v>
      </c>
      <c r="D539" s="220"/>
      <c r="E539" s="218" t="s">
        <v>415</v>
      </c>
      <c r="F539" s="218"/>
      <c r="G539" s="220"/>
      <c r="H539" s="220"/>
    </row>
    <row r="540" spans="1:8" ht="39.950000000000003" customHeight="1">
      <c r="A540" s="218" t="s">
        <v>416</v>
      </c>
      <c r="B540" s="218"/>
      <c r="C540" s="220" t="s">
        <v>663</v>
      </c>
      <c r="D540" s="220"/>
      <c r="E540" s="218" t="s">
        <v>417</v>
      </c>
      <c r="F540" s="218"/>
      <c r="G540" s="220" t="s">
        <v>661</v>
      </c>
      <c r="H540" s="220"/>
    </row>
    <row r="541" spans="1:8" ht="29.45" customHeight="1">
      <c r="A541" s="218" t="s">
        <v>418</v>
      </c>
      <c r="B541" s="218"/>
      <c r="C541" s="218"/>
      <c r="D541" s="218"/>
      <c r="E541" s="218">
        <v>10</v>
      </c>
      <c r="F541" s="218"/>
      <c r="G541" s="218"/>
      <c r="H541" s="218"/>
    </row>
    <row r="542" spans="1:8" ht="27.95" customHeight="1">
      <c r="A542" s="218" t="s">
        <v>419</v>
      </c>
      <c r="B542" s="218"/>
      <c r="C542" s="219" t="s">
        <v>420</v>
      </c>
      <c r="D542" s="219"/>
      <c r="E542" s="221">
        <v>1000000</v>
      </c>
      <c r="F542" s="221"/>
      <c r="G542" s="221"/>
      <c r="H542" s="221"/>
    </row>
    <row r="543" spans="1:8" ht="30.2" customHeight="1">
      <c r="A543" s="218"/>
      <c r="B543" s="218"/>
      <c r="C543" s="218" t="s">
        <v>421</v>
      </c>
      <c r="D543" s="218"/>
      <c r="E543" s="221">
        <v>1000000</v>
      </c>
      <c r="F543" s="221"/>
      <c r="G543" s="221"/>
      <c r="H543" s="221"/>
    </row>
    <row r="544" spans="1:8" ht="28.7" customHeight="1">
      <c r="A544" s="218"/>
      <c r="B544" s="218"/>
      <c r="C544" s="218" t="s">
        <v>422</v>
      </c>
      <c r="D544" s="218"/>
      <c r="E544" s="221"/>
      <c r="F544" s="221"/>
      <c r="G544" s="221"/>
      <c r="H544" s="221"/>
    </row>
    <row r="545" spans="1:8" ht="40.700000000000003" customHeight="1">
      <c r="A545" s="218" t="s">
        <v>423</v>
      </c>
      <c r="B545" s="219" t="s">
        <v>950</v>
      </c>
      <c r="C545" s="219"/>
      <c r="D545" s="219"/>
      <c r="E545" s="219"/>
      <c r="F545" s="219"/>
      <c r="G545" s="219"/>
      <c r="H545" s="219"/>
    </row>
    <row r="546" spans="1:8" ht="52.7" customHeight="1">
      <c r="A546" s="218"/>
      <c r="B546" s="219"/>
      <c r="C546" s="219"/>
      <c r="D546" s="219"/>
      <c r="E546" s="219"/>
      <c r="F546" s="219"/>
      <c r="G546" s="219"/>
      <c r="H546" s="219"/>
    </row>
    <row r="547" spans="1:8" ht="36.950000000000003" customHeight="1">
      <c r="A547" s="218" t="s">
        <v>424</v>
      </c>
      <c r="B547" s="167" t="s">
        <v>401</v>
      </c>
      <c r="C547" s="167" t="s">
        <v>402</v>
      </c>
      <c r="D547" s="167" t="s">
        <v>425</v>
      </c>
      <c r="E547" s="167" t="s">
        <v>426</v>
      </c>
      <c r="F547" s="167" t="s">
        <v>427</v>
      </c>
      <c r="G547" s="167" t="s">
        <v>428</v>
      </c>
      <c r="H547" s="167" t="s">
        <v>429</v>
      </c>
    </row>
    <row r="548" spans="1:8" ht="26.45" customHeight="1">
      <c r="A548" s="218"/>
      <c r="B548" s="220" t="s">
        <v>682</v>
      </c>
      <c r="C548" s="168" t="s">
        <v>688</v>
      </c>
      <c r="D548" s="168" t="s">
        <v>951</v>
      </c>
      <c r="E548" s="167" t="s">
        <v>632</v>
      </c>
      <c r="F548" s="167" t="s">
        <v>919</v>
      </c>
      <c r="G548" s="167" t="s">
        <v>644</v>
      </c>
      <c r="H548" s="167" t="s">
        <v>687</v>
      </c>
    </row>
    <row r="549" spans="1:8" ht="26.45" customHeight="1">
      <c r="A549" s="218"/>
      <c r="B549" s="220"/>
      <c r="C549" s="168"/>
      <c r="D549" s="168" t="s">
        <v>952</v>
      </c>
      <c r="E549" s="167" t="s">
        <v>632</v>
      </c>
      <c r="F549" s="167" t="s">
        <v>685</v>
      </c>
      <c r="G549" s="167" t="s">
        <v>686</v>
      </c>
      <c r="H549" s="167" t="s">
        <v>687</v>
      </c>
    </row>
    <row r="550" spans="1:8" ht="26.45" customHeight="1">
      <c r="A550" s="218"/>
      <c r="B550" s="220" t="s">
        <v>665</v>
      </c>
      <c r="C550" s="220" t="s">
        <v>610</v>
      </c>
      <c r="D550" s="168" t="s">
        <v>953</v>
      </c>
      <c r="E550" s="167" t="s">
        <v>632</v>
      </c>
      <c r="F550" s="167" t="s">
        <v>919</v>
      </c>
      <c r="G550" s="167" t="s">
        <v>644</v>
      </c>
      <c r="H550" s="167" t="s">
        <v>678</v>
      </c>
    </row>
    <row r="551" spans="1:8" ht="26.45" customHeight="1">
      <c r="A551" s="218"/>
      <c r="B551" s="220"/>
      <c r="C551" s="220"/>
      <c r="D551" s="168" t="s">
        <v>954</v>
      </c>
      <c r="E551" s="167" t="s">
        <v>632</v>
      </c>
      <c r="F551" s="167" t="s">
        <v>678</v>
      </c>
      <c r="G551" s="167" t="s">
        <v>681</v>
      </c>
      <c r="H551" s="167" t="s">
        <v>678</v>
      </c>
    </row>
    <row r="552" spans="1:8" ht="27.2" customHeight="1">
      <c r="A552" s="218"/>
      <c r="B552" s="220"/>
      <c r="C552" s="168" t="s">
        <v>611</v>
      </c>
      <c r="D552" s="168" t="s">
        <v>955</v>
      </c>
      <c r="E552" s="167" t="s">
        <v>632</v>
      </c>
      <c r="F552" s="167" t="s">
        <v>651</v>
      </c>
      <c r="G552" s="167" t="s">
        <v>648</v>
      </c>
      <c r="H552" s="167" t="s">
        <v>678</v>
      </c>
    </row>
    <row r="553" spans="1:8" ht="27.2" customHeight="1">
      <c r="A553" s="218"/>
      <c r="B553" s="220"/>
      <c r="C553" s="168" t="s">
        <v>676</v>
      </c>
      <c r="D553" s="168" t="s">
        <v>956</v>
      </c>
      <c r="E553" s="167" t="s">
        <v>632</v>
      </c>
      <c r="F553" s="167" t="s">
        <v>719</v>
      </c>
      <c r="G553" s="167" t="s">
        <v>648</v>
      </c>
      <c r="H553" s="167" t="s">
        <v>678</v>
      </c>
    </row>
    <row r="554" spans="1:8" ht="27.2" customHeight="1">
      <c r="A554" s="218"/>
      <c r="B554" s="168" t="s">
        <v>691</v>
      </c>
      <c r="C554" s="168" t="s">
        <v>692</v>
      </c>
      <c r="D554" s="168" t="s">
        <v>957</v>
      </c>
      <c r="E554" s="167" t="s">
        <v>632</v>
      </c>
      <c r="F554" s="167" t="s">
        <v>651</v>
      </c>
      <c r="G554" s="167" t="s">
        <v>648</v>
      </c>
      <c r="H554" s="167" t="s">
        <v>699</v>
      </c>
    </row>
    <row r="555" spans="1:8" ht="26.45" customHeight="1">
      <c r="A555" s="222" t="s">
        <v>411</v>
      </c>
      <c r="B555" s="222"/>
      <c r="C555" s="222"/>
      <c r="D555" s="222"/>
      <c r="E555" s="222"/>
      <c r="F555" s="222"/>
      <c r="G555" s="222"/>
      <c r="H555" s="222"/>
    </row>
    <row r="556" spans="1:8" ht="21.2" customHeight="1">
      <c r="A556" s="222" t="s">
        <v>412</v>
      </c>
      <c r="B556" s="222"/>
      <c r="C556" s="222"/>
      <c r="D556" s="222"/>
      <c r="E556" s="222"/>
      <c r="F556" s="222"/>
      <c r="G556" s="222"/>
      <c r="H556" s="222"/>
    </row>
    <row r="557" spans="1:8" ht="27.95" customHeight="1">
      <c r="A557" s="166" t="s">
        <v>413</v>
      </c>
      <c r="B557" s="223" t="s">
        <v>661</v>
      </c>
      <c r="C557" s="223"/>
      <c r="D557" s="223"/>
      <c r="E557" s="223"/>
      <c r="F557" s="223"/>
      <c r="G557" s="223"/>
      <c r="H557" s="223"/>
    </row>
    <row r="558" spans="1:8" ht="39.200000000000003" customHeight="1">
      <c r="A558" s="218" t="s">
        <v>414</v>
      </c>
      <c r="B558" s="218"/>
      <c r="C558" s="220" t="s">
        <v>958</v>
      </c>
      <c r="D558" s="220"/>
      <c r="E558" s="218" t="s">
        <v>415</v>
      </c>
      <c r="F558" s="218"/>
      <c r="G558" s="220"/>
      <c r="H558" s="220"/>
    </row>
    <row r="559" spans="1:8" ht="39.950000000000003" customHeight="1">
      <c r="A559" s="218" t="s">
        <v>416</v>
      </c>
      <c r="B559" s="218"/>
      <c r="C559" s="220" t="s">
        <v>663</v>
      </c>
      <c r="D559" s="220"/>
      <c r="E559" s="218" t="s">
        <v>417</v>
      </c>
      <c r="F559" s="218"/>
      <c r="G559" s="220" t="s">
        <v>661</v>
      </c>
      <c r="H559" s="220"/>
    </row>
    <row r="560" spans="1:8" ht="29.45" customHeight="1">
      <c r="A560" s="218" t="s">
        <v>418</v>
      </c>
      <c r="B560" s="218"/>
      <c r="C560" s="218"/>
      <c r="D560" s="218"/>
      <c r="E560" s="218">
        <v>10</v>
      </c>
      <c r="F560" s="218"/>
      <c r="G560" s="218"/>
      <c r="H560" s="218"/>
    </row>
    <row r="561" spans="1:8" ht="27.95" customHeight="1">
      <c r="A561" s="218" t="s">
        <v>419</v>
      </c>
      <c r="B561" s="218"/>
      <c r="C561" s="219" t="s">
        <v>420</v>
      </c>
      <c r="D561" s="219"/>
      <c r="E561" s="221">
        <v>45640</v>
      </c>
      <c r="F561" s="221"/>
      <c r="G561" s="221"/>
      <c r="H561" s="221"/>
    </row>
    <row r="562" spans="1:8" ht="30.2" customHeight="1">
      <c r="A562" s="218"/>
      <c r="B562" s="218"/>
      <c r="C562" s="218" t="s">
        <v>421</v>
      </c>
      <c r="D562" s="218"/>
      <c r="E562" s="221">
        <v>45640</v>
      </c>
      <c r="F562" s="221"/>
      <c r="G562" s="221"/>
      <c r="H562" s="221"/>
    </row>
    <row r="563" spans="1:8" ht="28.7" customHeight="1">
      <c r="A563" s="218"/>
      <c r="B563" s="218"/>
      <c r="C563" s="218" t="s">
        <v>422</v>
      </c>
      <c r="D563" s="218"/>
      <c r="E563" s="221"/>
      <c r="F563" s="221"/>
      <c r="G563" s="221"/>
      <c r="H563" s="221"/>
    </row>
    <row r="564" spans="1:8" ht="40.700000000000003" customHeight="1">
      <c r="A564" s="218" t="s">
        <v>423</v>
      </c>
      <c r="B564" s="219" t="s">
        <v>959</v>
      </c>
      <c r="C564" s="219"/>
      <c r="D564" s="219"/>
      <c r="E564" s="219"/>
      <c r="F564" s="219"/>
      <c r="G564" s="219"/>
      <c r="H564" s="219"/>
    </row>
    <row r="565" spans="1:8" ht="52.7" customHeight="1">
      <c r="A565" s="218"/>
      <c r="B565" s="219"/>
      <c r="C565" s="219"/>
      <c r="D565" s="219"/>
      <c r="E565" s="219"/>
      <c r="F565" s="219"/>
      <c r="G565" s="219"/>
      <c r="H565" s="219"/>
    </row>
    <row r="566" spans="1:8" ht="36.950000000000003" customHeight="1">
      <c r="A566" s="218" t="s">
        <v>424</v>
      </c>
      <c r="B566" s="167" t="s">
        <v>401</v>
      </c>
      <c r="C566" s="167" t="s">
        <v>402</v>
      </c>
      <c r="D566" s="167" t="s">
        <v>425</v>
      </c>
      <c r="E566" s="167" t="s">
        <v>426</v>
      </c>
      <c r="F566" s="167" t="s">
        <v>427</v>
      </c>
      <c r="G566" s="167" t="s">
        <v>428</v>
      </c>
      <c r="H566" s="167" t="s">
        <v>429</v>
      </c>
    </row>
    <row r="567" spans="1:8" ht="26.45" customHeight="1">
      <c r="A567" s="218"/>
      <c r="B567" s="220" t="s">
        <v>682</v>
      </c>
      <c r="C567" s="168"/>
      <c r="D567" s="168" t="s">
        <v>772</v>
      </c>
      <c r="E567" s="167" t="s">
        <v>632</v>
      </c>
      <c r="F567" s="167" t="s">
        <v>707</v>
      </c>
      <c r="G567" s="167" t="s">
        <v>686</v>
      </c>
      <c r="H567" s="167" t="s">
        <v>687</v>
      </c>
    </row>
    <row r="568" spans="1:8" ht="26.45" customHeight="1">
      <c r="A568" s="218"/>
      <c r="B568" s="220"/>
      <c r="C568" s="168" t="s">
        <v>688</v>
      </c>
      <c r="D568" s="168" t="s">
        <v>960</v>
      </c>
      <c r="E568" s="167" t="s">
        <v>635</v>
      </c>
      <c r="F568" s="167" t="s">
        <v>653</v>
      </c>
      <c r="G568" s="167"/>
      <c r="H568" s="167" t="s">
        <v>687</v>
      </c>
    </row>
    <row r="569" spans="1:8" ht="27.2" customHeight="1">
      <c r="A569" s="218"/>
      <c r="B569" s="220" t="s">
        <v>665</v>
      </c>
      <c r="C569" s="168" t="s">
        <v>611</v>
      </c>
      <c r="D569" s="168" t="s">
        <v>961</v>
      </c>
      <c r="E569" s="167" t="s">
        <v>635</v>
      </c>
      <c r="F569" s="167" t="s">
        <v>653</v>
      </c>
      <c r="G569" s="167"/>
      <c r="H569" s="167" t="s">
        <v>678</v>
      </c>
    </row>
    <row r="570" spans="1:8" ht="26.45" customHeight="1">
      <c r="A570" s="218"/>
      <c r="B570" s="220"/>
      <c r="C570" s="220" t="s">
        <v>610</v>
      </c>
      <c r="D570" s="168" t="s">
        <v>962</v>
      </c>
      <c r="E570" s="167" t="s">
        <v>633</v>
      </c>
      <c r="F570" s="167" t="s">
        <v>647</v>
      </c>
      <c r="G570" s="167" t="s">
        <v>648</v>
      </c>
      <c r="H570" s="167" t="s">
        <v>678</v>
      </c>
    </row>
    <row r="571" spans="1:8" ht="26.45" customHeight="1">
      <c r="A571" s="218"/>
      <c r="B571" s="220"/>
      <c r="C571" s="220"/>
      <c r="D571" s="168" t="s">
        <v>962</v>
      </c>
      <c r="E571" s="167" t="s">
        <v>632</v>
      </c>
      <c r="F571" s="167" t="s">
        <v>963</v>
      </c>
      <c r="G571" s="167" t="s">
        <v>637</v>
      </c>
      <c r="H571" s="167" t="s">
        <v>678</v>
      </c>
    </row>
    <row r="572" spans="1:8" ht="27.2" customHeight="1">
      <c r="A572" s="218"/>
      <c r="B572" s="220"/>
      <c r="C572" s="168" t="s">
        <v>676</v>
      </c>
      <c r="D572" s="168" t="s">
        <v>964</v>
      </c>
      <c r="E572" s="167" t="s">
        <v>633</v>
      </c>
      <c r="F572" s="167" t="s">
        <v>647</v>
      </c>
      <c r="G572" s="167" t="s">
        <v>648</v>
      </c>
      <c r="H572" s="167" t="s">
        <v>678</v>
      </c>
    </row>
    <row r="573" spans="1:8" ht="27.2" customHeight="1">
      <c r="A573" s="218"/>
      <c r="B573" s="168" t="s">
        <v>691</v>
      </c>
      <c r="C573" s="168" t="s">
        <v>692</v>
      </c>
      <c r="D573" s="168" t="s">
        <v>965</v>
      </c>
      <c r="E573" s="167" t="s">
        <v>632</v>
      </c>
      <c r="F573" s="167" t="s">
        <v>651</v>
      </c>
      <c r="G573" s="167" t="s">
        <v>648</v>
      </c>
      <c r="H573" s="167" t="s">
        <v>699</v>
      </c>
    </row>
    <row r="574" spans="1:8" ht="26.45" customHeight="1">
      <c r="A574" s="222" t="s">
        <v>411</v>
      </c>
      <c r="B574" s="222"/>
      <c r="C574" s="222"/>
      <c r="D574" s="222"/>
      <c r="E574" s="222"/>
      <c r="F574" s="222"/>
      <c r="G574" s="222"/>
      <c r="H574" s="222"/>
    </row>
    <row r="575" spans="1:8" ht="21.2" customHeight="1">
      <c r="A575" s="222" t="s">
        <v>412</v>
      </c>
      <c r="B575" s="222"/>
      <c r="C575" s="222"/>
      <c r="D575" s="222"/>
      <c r="E575" s="222"/>
      <c r="F575" s="222"/>
      <c r="G575" s="222"/>
      <c r="H575" s="222"/>
    </row>
    <row r="576" spans="1:8" ht="27.95" customHeight="1">
      <c r="A576" s="166" t="s">
        <v>413</v>
      </c>
      <c r="B576" s="223" t="s">
        <v>661</v>
      </c>
      <c r="C576" s="223"/>
      <c r="D576" s="223"/>
      <c r="E576" s="223"/>
      <c r="F576" s="223"/>
      <c r="G576" s="223"/>
      <c r="H576" s="223"/>
    </row>
    <row r="577" spans="1:8" ht="39.200000000000003" customHeight="1">
      <c r="A577" s="218" t="s">
        <v>414</v>
      </c>
      <c r="B577" s="218"/>
      <c r="C577" s="220" t="s">
        <v>966</v>
      </c>
      <c r="D577" s="220"/>
      <c r="E577" s="218" t="s">
        <v>415</v>
      </c>
      <c r="F577" s="218"/>
      <c r="G577" s="220"/>
      <c r="H577" s="220"/>
    </row>
    <row r="578" spans="1:8" ht="39.950000000000003" customHeight="1">
      <c r="A578" s="218" t="s">
        <v>416</v>
      </c>
      <c r="B578" s="218"/>
      <c r="C578" s="220" t="s">
        <v>663</v>
      </c>
      <c r="D578" s="220"/>
      <c r="E578" s="218" t="s">
        <v>417</v>
      </c>
      <c r="F578" s="218"/>
      <c r="G578" s="220" t="s">
        <v>661</v>
      </c>
      <c r="H578" s="220"/>
    </row>
    <row r="579" spans="1:8" ht="29.45" customHeight="1">
      <c r="A579" s="218" t="s">
        <v>418</v>
      </c>
      <c r="B579" s="218"/>
      <c r="C579" s="218"/>
      <c r="D579" s="218"/>
      <c r="E579" s="218">
        <v>10</v>
      </c>
      <c r="F579" s="218"/>
      <c r="G579" s="218"/>
      <c r="H579" s="218"/>
    </row>
    <row r="580" spans="1:8" ht="27.95" customHeight="1">
      <c r="A580" s="218" t="s">
        <v>419</v>
      </c>
      <c r="B580" s="218"/>
      <c r="C580" s="219" t="s">
        <v>420</v>
      </c>
      <c r="D580" s="219"/>
      <c r="E580" s="221">
        <v>500000</v>
      </c>
      <c r="F580" s="221"/>
      <c r="G580" s="221"/>
      <c r="H580" s="221"/>
    </row>
    <row r="581" spans="1:8" ht="30.2" customHeight="1">
      <c r="A581" s="218"/>
      <c r="B581" s="218"/>
      <c r="C581" s="218" t="s">
        <v>421</v>
      </c>
      <c r="D581" s="218"/>
      <c r="E581" s="221">
        <v>500000</v>
      </c>
      <c r="F581" s="221"/>
      <c r="G581" s="221"/>
      <c r="H581" s="221"/>
    </row>
    <row r="582" spans="1:8" ht="28.7" customHeight="1">
      <c r="A582" s="218"/>
      <c r="B582" s="218"/>
      <c r="C582" s="218" t="s">
        <v>422</v>
      </c>
      <c r="D582" s="218"/>
      <c r="E582" s="221"/>
      <c r="F582" s="221"/>
      <c r="G582" s="221"/>
      <c r="H582" s="221"/>
    </row>
    <row r="583" spans="1:8" ht="40.700000000000003" customHeight="1">
      <c r="A583" s="218" t="s">
        <v>423</v>
      </c>
      <c r="B583" s="219" t="s">
        <v>967</v>
      </c>
      <c r="C583" s="219"/>
      <c r="D583" s="219"/>
      <c r="E583" s="219"/>
      <c r="F583" s="219"/>
      <c r="G583" s="219"/>
      <c r="H583" s="219"/>
    </row>
    <row r="584" spans="1:8" ht="52.7" customHeight="1">
      <c r="A584" s="218"/>
      <c r="B584" s="219"/>
      <c r="C584" s="219"/>
      <c r="D584" s="219"/>
      <c r="E584" s="219"/>
      <c r="F584" s="219"/>
      <c r="G584" s="219"/>
      <c r="H584" s="219"/>
    </row>
    <row r="585" spans="1:8" ht="36.950000000000003" customHeight="1">
      <c r="A585" s="218" t="s">
        <v>424</v>
      </c>
      <c r="B585" s="167" t="s">
        <v>401</v>
      </c>
      <c r="C585" s="167" t="s">
        <v>402</v>
      </c>
      <c r="D585" s="167" t="s">
        <v>425</v>
      </c>
      <c r="E585" s="167" t="s">
        <v>426</v>
      </c>
      <c r="F585" s="167" t="s">
        <v>427</v>
      </c>
      <c r="G585" s="167" t="s">
        <v>428</v>
      </c>
      <c r="H585" s="167" t="s">
        <v>429</v>
      </c>
    </row>
    <row r="586" spans="1:8" ht="27.2" customHeight="1">
      <c r="A586" s="218"/>
      <c r="B586" s="220" t="s">
        <v>665</v>
      </c>
      <c r="C586" s="220" t="s">
        <v>610</v>
      </c>
      <c r="D586" s="168" t="s">
        <v>968</v>
      </c>
      <c r="E586" s="167" t="s">
        <v>632</v>
      </c>
      <c r="F586" s="167" t="s">
        <v>678</v>
      </c>
      <c r="G586" s="167" t="s">
        <v>681</v>
      </c>
      <c r="H586" s="167" t="s">
        <v>678</v>
      </c>
    </row>
    <row r="587" spans="1:8" ht="27.2" customHeight="1">
      <c r="A587" s="218"/>
      <c r="B587" s="220"/>
      <c r="C587" s="220"/>
      <c r="D587" s="168" t="s">
        <v>969</v>
      </c>
      <c r="E587" s="167" t="s">
        <v>632</v>
      </c>
      <c r="F587" s="167" t="s">
        <v>919</v>
      </c>
      <c r="G587" s="167" t="s">
        <v>644</v>
      </c>
      <c r="H587" s="167" t="s">
        <v>678</v>
      </c>
    </row>
    <row r="588" spans="1:8" ht="27.2" customHeight="1">
      <c r="A588" s="218"/>
      <c r="B588" s="220"/>
      <c r="C588" s="168" t="s">
        <v>676</v>
      </c>
      <c r="D588" s="168" t="s">
        <v>970</v>
      </c>
      <c r="E588" s="167" t="s">
        <v>632</v>
      </c>
      <c r="F588" s="167" t="s">
        <v>719</v>
      </c>
      <c r="G588" s="167" t="s">
        <v>648</v>
      </c>
      <c r="H588" s="167" t="s">
        <v>678</v>
      </c>
    </row>
    <row r="589" spans="1:8" ht="27.2" customHeight="1">
      <c r="A589" s="218"/>
      <c r="B589" s="220"/>
      <c r="C589" s="168" t="s">
        <v>611</v>
      </c>
      <c r="D589" s="168" t="s">
        <v>971</v>
      </c>
      <c r="E589" s="167" t="s">
        <v>632</v>
      </c>
      <c r="F589" s="167" t="s">
        <v>719</v>
      </c>
      <c r="G589" s="167" t="s">
        <v>648</v>
      </c>
      <c r="H589" s="167" t="s">
        <v>678</v>
      </c>
    </row>
    <row r="590" spans="1:8" ht="27.2" customHeight="1">
      <c r="A590" s="218"/>
      <c r="B590" s="220" t="s">
        <v>682</v>
      </c>
      <c r="C590" s="168" t="s">
        <v>688</v>
      </c>
      <c r="D590" s="168" t="s">
        <v>972</v>
      </c>
      <c r="E590" s="167" t="s">
        <v>632</v>
      </c>
      <c r="F590" s="167" t="s">
        <v>919</v>
      </c>
      <c r="G590" s="167" t="s">
        <v>644</v>
      </c>
      <c r="H590" s="167" t="s">
        <v>687</v>
      </c>
    </row>
    <row r="591" spans="1:8" ht="27.2" customHeight="1">
      <c r="A591" s="218"/>
      <c r="B591" s="220"/>
      <c r="C591" s="168"/>
      <c r="D591" s="168" t="s">
        <v>973</v>
      </c>
      <c r="E591" s="167" t="s">
        <v>632</v>
      </c>
      <c r="F591" s="167" t="s">
        <v>685</v>
      </c>
      <c r="G591" s="167" t="s">
        <v>686</v>
      </c>
      <c r="H591" s="167" t="s">
        <v>687</v>
      </c>
    </row>
    <row r="592" spans="1:8" ht="27.2" customHeight="1">
      <c r="A592" s="218"/>
      <c r="B592" s="168" t="s">
        <v>691</v>
      </c>
      <c r="C592" s="168" t="s">
        <v>692</v>
      </c>
      <c r="D592" s="168" t="s">
        <v>974</v>
      </c>
      <c r="E592" s="167" t="s">
        <v>632</v>
      </c>
      <c r="F592" s="167" t="s">
        <v>651</v>
      </c>
      <c r="G592" s="167" t="s">
        <v>648</v>
      </c>
      <c r="H592" s="167" t="s">
        <v>699</v>
      </c>
    </row>
    <row r="593" spans="1:8" ht="26.45" customHeight="1">
      <c r="A593" s="222" t="s">
        <v>411</v>
      </c>
      <c r="B593" s="222"/>
      <c r="C593" s="222"/>
      <c r="D593" s="222"/>
      <c r="E593" s="222"/>
      <c r="F593" s="222"/>
      <c r="G593" s="222"/>
      <c r="H593" s="222"/>
    </row>
    <row r="594" spans="1:8" ht="21.2" customHeight="1">
      <c r="A594" s="222" t="s">
        <v>412</v>
      </c>
      <c r="B594" s="222"/>
      <c r="C594" s="222"/>
      <c r="D594" s="222"/>
      <c r="E594" s="222"/>
      <c r="F594" s="222"/>
      <c r="G594" s="222"/>
      <c r="H594" s="222"/>
    </row>
    <row r="595" spans="1:8" ht="27.95" customHeight="1">
      <c r="A595" s="166" t="s">
        <v>413</v>
      </c>
      <c r="B595" s="223" t="s">
        <v>661</v>
      </c>
      <c r="C595" s="223"/>
      <c r="D595" s="223"/>
      <c r="E595" s="223"/>
      <c r="F595" s="223"/>
      <c r="G595" s="223"/>
      <c r="H595" s="223"/>
    </row>
    <row r="596" spans="1:8" ht="39.200000000000003" customHeight="1">
      <c r="A596" s="218" t="s">
        <v>414</v>
      </c>
      <c r="B596" s="218"/>
      <c r="C596" s="220" t="s">
        <v>975</v>
      </c>
      <c r="D596" s="220"/>
      <c r="E596" s="218" t="s">
        <v>415</v>
      </c>
      <c r="F596" s="218"/>
      <c r="G596" s="220"/>
      <c r="H596" s="220"/>
    </row>
    <row r="597" spans="1:8" ht="39.950000000000003" customHeight="1">
      <c r="A597" s="218" t="s">
        <v>416</v>
      </c>
      <c r="B597" s="218"/>
      <c r="C597" s="220" t="s">
        <v>663</v>
      </c>
      <c r="D597" s="220"/>
      <c r="E597" s="218" t="s">
        <v>417</v>
      </c>
      <c r="F597" s="218"/>
      <c r="G597" s="220" t="s">
        <v>661</v>
      </c>
      <c r="H597" s="220"/>
    </row>
    <row r="598" spans="1:8" ht="29.45" customHeight="1">
      <c r="A598" s="218" t="s">
        <v>418</v>
      </c>
      <c r="B598" s="218"/>
      <c r="C598" s="218"/>
      <c r="D598" s="218"/>
      <c r="E598" s="218">
        <v>10</v>
      </c>
      <c r="F598" s="218"/>
      <c r="G598" s="218"/>
      <c r="H598" s="218"/>
    </row>
    <row r="599" spans="1:8" ht="27.95" customHeight="1">
      <c r="A599" s="218" t="s">
        <v>419</v>
      </c>
      <c r="B599" s="218"/>
      <c r="C599" s="219" t="s">
        <v>420</v>
      </c>
      <c r="D599" s="219"/>
      <c r="E599" s="221">
        <v>2000000</v>
      </c>
      <c r="F599" s="221"/>
      <c r="G599" s="221"/>
      <c r="H599" s="221"/>
    </row>
    <row r="600" spans="1:8" ht="30.2" customHeight="1">
      <c r="A600" s="218"/>
      <c r="B600" s="218"/>
      <c r="C600" s="218" t="s">
        <v>421</v>
      </c>
      <c r="D600" s="218"/>
      <c r="E600" s="221">
        <v>2000000</v>
      </c>
      <c r="F600" s="221"/>
      <c r="G600" s="221"/>
      <c r="H600" s="221"/>
    </row>
    <row r="601" spans="1:8" ht="28.7" customHeight="1">
      <c r="A601" s="218"/>
      <c r="B601" s="218"/>
      <c r="C601" s="218" t="s">
        <v>422</v>
      </c>
      <c r="D601" s="218"/>
      <c r="E601" s="221"/>
      <c r="F601" s="221"/>
      <c r="G601" s="221"/>
      <c r="H601" s="221"/>
    </row>
    <row r="602" spans="1:8" ht="40.700000000000003" customHeight="1">
      <c r="A602" s="218" t="s">
        <v>423</v>
      </c>
      <c r="B602" s="219" t="s">
        <v>976</v>
      </c>
      <c r="C602" s="219"/>
      <c r="D602" s="219"/>
      <c r="E602" s="219"/>
      <c r="F602" s="219"/>
      <c r="G602" s="219"/>
      <c r="H602" s="219"/>
    </row>
    <row r="603" spans="1:8" ht="52.7" customHeight="1">
      <c r="A603" s="218"/>
      <c r="B603" s="219"/>
      <c r="C603" s="219"/>
      <c r="D603" s="219"/>
      <c r="E603" s="219"/>
      <c r="F603" s="219"/>
      <c r="G603" s="219"/>
      <c r="H603" s="219"/>
    </row>
    <row r="604" spans="1:8" ht="36.950000000000003" customHeight="1">
      <c r="A604" s="218" t="s">
        <v>424</v>
      </c>
      <c r="B604" s="167" t="s">
        <v>401</v>
      </c>
      <c r="C604" s="167" t="s">
        <v>402</v>
      </c>
      <c r="D604" s="167" t="s">
        <v>425</v>
      </c>
      <c r="E604" s="167" t="s">
        <v>426</v>
      </c>
      <c r="F604" s="167" t="s">
        <v>427</v>
      </c>
      <c r="G604" s="167" t="s">
        <v>428</v>
      </c>
      <c r="H604" s="167" t="s">
        <v>429</v>
      </c>
    </row>
    <row r="605" spans="1:8" ht="27.2" customHeight="1">
      <c r="A605" s="218"/>
      <c r="B605" s="220" t="s">
        <v>665</v>
      </c>
      <c r="C605" s="168" t="s">
        <v>611</v>
      </c>
      <c r="D605" s="168" t="s">
        <v>977</v>
      </c>
      <c r="E605" s="167" t="s">
        <v>632</v>
      </c>
      <c r="F605" s="167" t="s">
        <v>649</v>
      </c>
      <c r="G605" s="167" t="s">
        <v>648</v>
      </c>
      <c r="H605" s="167" t="s">
        <v>678</v>
      </c>
    </row>
    <row r="606" spans="1:8" ht="27.2" customHeight="1">
      <c r="A606" s="218"/>
      <c r="B606" s="220"/>
      <c r="C606" s="168" t="s">
        <v>676</v>
      </c>
      <c r="D606" s="168" t="s">
        <v>978</v>
      </c>
      <c r="E606" s="167" t="s">
        <v>633</v>
      </c>
      <c r="F606" s="167" t="s">
        <v>647</v>
      </c>
      <c r="G606" s="167" t="s">
        <v>648</v>
      </c>
      <c r="H606" s="167" t="s">
        <v>678</v>
      </c>
    </row>
    <row r="607" spans="1:8" ht="26.45" customHeight="1">
      <c r="A607" s="218"/>
      <c r="B607" s="220"/>
      <c r="C607" s="220" t="s">
        <v>610</v>
      </c>
      <c r="D607" s="168" t="s">
        <v>717</v>
      </c>
      <c r="E607" s="167" t="s">
        <v>632</v>
      </c>
      <c r="F607" s="167" t="s">
        <v>678</v>
      </c>
      <c r="G607" s="167" t="s">
        <v>681</v>
      </c>
      <c r="H607" s="167" t="s">
        <v>678</v>
      </c>
    </row>
    <row r="608" spans="1:8" ht="26.45" customHeight="1">
      <c r="A608" s="218"/>
      <c r="B608" s="220"/>
      <c r="C608" s="220"/>
      <c r="D608" s="168" t="s">
        <v>979</v>
      </c>
      <c r="E608" s="167" t="s">
        <v>632</v>
      </c>
      <c r="F608" s="167" t="s">
        <v>879</v>
      </c>
      <c r="G608" s="167" t="s">
        <v>637</v>
      </c>
      <c r="H608" s="167" t="s">
        <v>678</v>
      </c>
    </row>
    <row r="609" spans="1:8" ht="27.2" customHeight="1">
      <c r="A609" s="218"/>
      <c r="B609" s="168" t="s">
        <v>691</v>
      </c>
      <c r="C609" s="168" t="s">
        <v>692</v>
      </c>
      <c r="D609" s="168" t="s">
        <v>980</v>
      </c>
      <c r="E609" s="167" t="s">
        <v>632</v>
      </c>
      <c r="F609" s="167" t="s">
        <v>651</v>
      </c>
      <c r="G609" s="167" t="s">
        <v>648</v>
      </c>
      <c r="H609" s="167" t="s">
        <v>699</v>
      </c>
    </row>
    <row r="610" spans="1:8" ht="26.45" customHeight="1">
      <c r="A610" s="218"/>
      <c r="B610" s="220" t="s">
        <v>682</v>
      </c>
      <c r="C610" s="168"/>
      <c r="D610" s="168" t="s">
        <v>952</v>
      </c>
      <c r="E610" s="167" t="s">
        <v>632</v>
      </c>
      <c r="F610" s="167" t="s">
        <v>685</v>
      </c>
      <c r="G610" s="167" t="s">
        <v>686</v>
      </c>
      <c r="H610" s="167" t="s">
        <v>687</v>
      </c>
    </row>
    <row r="611" spans="1:8" ht="26.45" customHeight="1">
      <c r="A611" s="218"/>
      <c r="B611" s="220"/>
      <c r="C611" s="168" t="s">
        <v>688</v>
      </c>
      <c r="D611" s="168" t="s">
        <v>782</v>
      </c>
      <c r="E611" s="167" t="s">
        <v>632</v>
      </c>
      <c r="F611" s="167" t="s">
        <v>879</v>
      </c>
      <c r="G611" s="167" t="s">
        <v>637</v>
      </c>
      <c r="H611" s="167" t="s">
        <v>687</v>
      </c>
    </row>
    <row r="612" spans="1:8" ht="26.45" customHeight="1">
      <c r="A612" s="222" t="s">
        <v>411</v>
      </c>
      <c r="B612" s="222"/>
      <c r="C612" s="222"/>
      <c r="D612" s="222"/>
      <c r="E612" s="222"/>
      <c r="F612" s="222"/>
      <c r="G612" s="222"/>
      <c r="H612" s="222"/>
    </row>
    <row r="613" spans="1:8" ht="21.2" customHeight="1">
      <c r="A613" s="222" t="s">
        <v>412</v>
      </c>
      <c r="B613" s="222"/>
      <c r="C613" s="222"/>
      <c r="D613" s="222"/>
      <c r="E613" s="222"/>
      <c r="F613" s="222"/>
      <c r="G613" s="222"/>
      <c r="H613" s="222"/>
    </row>
    <row r="614" spans="1:8" ht="27.95" customHeight="1">
      <c r="A614" s="166" t="s">
        <v>413</v>
      </c>
      <c r="B614" s="223" t="s">
        <v>661</v>
      </c>
      <c r="C614" s="223"/>
      <c r="D614" s="223"/>
      <c r="E614" s="223"/>
      <c r="F614" s="223"/>
      <c r="G614" s="223"/>
      <c r="H614" s="223"/>
    </row>
    <row r="615" spans="1:8" ht="39.200000000000003" customHeight="1">
      <c r="A615" s="218" t="s">
        <v>414</v>
      </c>
      <c r="B615" s="218"/>
      <c r="C615" s="220" t="s">
        <v>981</v>
      </c>
      <c r="D615" s="220"/>
      <c r="E615" s="218" t="s">
        <v>415</v>
      </c>
      <c r="F615" s="218"/>
      <c r="G615" s="220"/>
      <c r="H615" s="220"/>
    </row>
    <row r="616" spans="1:8" ht="39.950000000000003" customHeight="1">
      <c r="A616" s="218" t="s">
        <v>416</v>
      </c>
      <c r="B616" s="218"/>
      <c r="C616" s="220" t="s">
        <v>663</v>
      </c>
      <c r="D616" s="220"/>
      <c r="E616" s="218" t="s">
        <v>417</v>
      </c>
      <c r="F616" s="218"/>
      <c r="G616" s="220" t="s">
        <v>661</v>
      </c>
      <c r="H616" s="220"/>
    </row>
    <row r="617" spans="1:8" ht="29.45" customHeight="1">
      <c r="A617" s="218" t="s">
        <v>418</v>
      </c>
      <c r="B617" s="218"/>
      <c r="C617" s="218"/>
      <c r="D617" s="218"/>
      <c r="E617" s="218">
        <v>10</v>
      </c>
      <c r="F617" s="218"/>
      <c r="G617" s="218"/>
      <c r="H617" s="218"/>
    </row>
    <row r="618" spans="1:8" ht="27.95" customHeight="1">
      <c r="A618" s="218" t="s">
        <v>419</v>
      </c>
      <c r="B618" s="218"/>
      <c r="C618" s="219" t="s">
        <v>420</v>
      </c>
      <c r="D618" s="219"/>
      <c r="E618" s="221">
        <v>5400000</v>
      </c>
      <c r="F618" s="221"/>
      <c r="G618" s="221"/>
      <c r="H618" s="221"/>
    </row>
    <row r="619" spans="1:8" ht="30.2" customHeight="1">
      <c r="A619" s="218"/>
      <c r="B619" s="218"/>
      <c r="C619" s="218" t="s">
        <v>421</v>
      </c>
      <c r="D619" s="218"/>
      <c r="E619" s="221">
        <v>5400000</v>
      </c>
      <c r="F619" s="221"/>
      <c r="G619" s="221"/>
      <c r="H619" s="221"/>
    </row>
    <row r="620" spans="1:8" ht="28.7" customHeight="1">
      <c r="A620" s="218"/>
      <c r="B620" s="218"/>
      <c r="C620" s="218" t="s">
        <v>422</v>
      </c>
      <c r="D620" s="218"/>
      <c r="E620" s="221"/>
      <c r="F620" s="221"/>
      <c r="G620" s="221"/>
      <c r="H620" s="221"/>
    </row>
    <row r="621" spans="1:8" ht="40.700000000000003" customHeight="1">
      <c r="A621" s="218" t="s">
        <v>423</v>
      </c>
      <c r="B621" s="219" t="s">
        <v>982</v>
      </c>
      <c r="C621" s="219"/>
      <c r="D621" s="219"/>
      <c r="E621" s="219"/>
      <c r="F621" s="219"/>
      <c r="G621" s="219"/>
      <c r="H621" s="219"/>
    </row>
    <row r="622" spans="1:8" ht="52.7" customHeight="1">
      <c r="A622" s="218"/>
      <c r="B622" s="219"/>
      <c r="C622" s="219"/>
      <c r="D622" s="219"/>
      <c r="E622" s="219"/>
      <c r="F622" s="219"/>
      <c r="G622" s="219"/>
      <c r="H622" s="219"/>
    </row>
    <row r="623" spans="1:8" ht="36.950000000000003" customHeight="1">
      <c r="A623" s="218" t="s">
        <v>424</v>
      </c>
      <c r="B623" s="167" t="s">
        <v>401</v>
      </c>
      <c r="C623" s="167" t="s">
        <v>402</v>
      </c>
      <c r="D623" s="167" t="s">
        <v>425</v>
      </c>
      <c r="E623" s="167" t="s">
        <v>426</v>
      </c>
      <c r="F623" s="167" t="s">
        <v>427</v>
      </c>
      <c r="G623" s="167" t="s">
        <v>428</v>
      </c>
      <c r="H623" s="167" t="s">
        <v>429</v>
      </c>
    </row>
    <row r="624" spans="1:8" ht="27.2" customHeight="1">
      <c r="A624" s="218"/>
      <c r="B624" s="220" t="s">
        <v>682</v>
      </c>
      <c r="C624" s="168" t="s">
        <v>688</v>
      </c>
      <c r="D624" s="168" t="s">
        <v>983</v>
      </c>
      <c r="E624" s="167" t="s">
        <v>632</v>
      </c>
      <c r="F624" s="167" t="s">
        <v>699</v>
      </c>
      <c r="G624" s="167" t="s">
        <v>681</v>
      </c>
      <c r="H624" s="167" t="s">
        <v>687</v>
      </c>
    </row>
    <row r="625" spans="1:8" ht="40.700000000000003" customHeight="1">
      <c r="A625" s="218"/>
      <c r="B625" s="220"/>
      <c r="C625" s="168"/>
      <c r="D625" s="168" t="s">
        <v>984</v>
      </c>
      <c r="E625" s="167" t="s">
        <v>632</v>
      </c>
      <c r="F625" s="167" t="s">
        <v>685</v>
      </c>
      <c r="G625" s="167" t="s">
        <v>686</v>
      </c>
      <c r="H625" s="167" t="s">
        <v>687</v>
      </c>
    </row>
    <row r="626" spans="1:8" ht="40.700000000000003" customHeight="1">
      <c r="A626" s="218"/>
      <c r="B626" s="220" t="s">
        <v>665</v>
      </c>
      <c r="C626" s="168" t="s">
        <v>611</v>
      </c>
      <c r="D626" s="168" t="s">
        <v>985</v>
      </c>
      <c r="E626" s="167" t="s">
        <v>632</v>
      </c>
      <c r="F626" s="167" t="s">
        <v>651</v>
      </c>
      <c r="G626" s="167" t="s">
        <v>648</v>
      </c>
      <c r="H626" s="167" t="s">
        <v>678</v>
      </c>
    </row>
    <row r="627" spans="1:8" ht="40.700000000000003" customHeight="1">
      <c r="A627" s="218"/>
      <c r="B627" s="220"/>
      <c r="C627" s="220" t="s">
        <v>610</v>
      </c>
      <c r="D627" s="168" t="s">
        <v>986</v>
      </c>
      <c r="E627" s="167" t="s">
        <v>632</v>
      </c>
      <c r="F627" s="167" t="s">
        <v>825</v>
      </c>
      <c r="G627" s="167" t="s">
        <v>681</v>
      </c>
      <c r="H627" s="167" t="s">
        <v>678</v>
      </c>
    </row>
    <row r="628" spans="1:8" ht="40.700000000000003" customHeight="1">
      <c r="A628" s="218"/>
      <c r="B628" s="220"/>
      <c r="C628" s="220"/>
      <c r="D628" s="168" t="s">
        <v>987</v>
      </c>
      <c r="E628" s="167" t="s">
        <v>632</v>
      </c>
      <c r="F628" s="167" t="s">
        <v>699</v>
      </c>
      <c r="G628" s="167" t="s">
        <v>644</v>
      </c>
      <c r="H628" s="167" t="s">
        <v>678</v>
      </c>
    </row>
    <row r="629" spans="1:8" ht="40.700000000000003" customHeight="1">
      <c r="A629" s="218"/>
      <c r="B629" s="220"/>
      <c r="C629" s="168" t="s">
        <v>676</v>
      </c>
      <c r="D629" s="168" t="s">
        <v>988</v>
      </c>
      <c r="E629" s="167" t="s">
        <v>633</v>
      </c>
      <c r="F629" s="167" t="s">
        <v>647</v>
      </c>
      <c r="G629" s="167" t="s">
        <v>648</v>
      </c>
      <c r="H629" s="167" t="s">
        <v>678</v>
      </c>
    </row>
    <row r="630" spans="1:8" ht="27.2" customHeight="1">
      <c r="A630" s="218"/>
      <c r="B630" s="168" t="s">
        <v>691</v>
      </c>
      <c r="C630" s="168" t="s">
        <v>692</v>
      </c>
      <c r="D630" s="168" t="s">
        <v>989</v>
      </c>
      <c r="E630" s="167" t="s">
        <v>632</v>
      </c>
      <c r="F630" s="167" t="s">
        <v>719</v>
      </c>
      <c r="G630" s="167" t="s">
        <v>648</v>
      </c>
      <c r="H630" s="167" t="s">
        <v>699</v>
      </c>
    </row>
    <row r="631" spans="1:8" ht="26.45" customHeight="1">
      <c r="A631" s="222" t="s">
        <v>411</v>
      </c>
      <c r="B631" s="222"/>
      <c r="C631" s="222"/>
      <c r="D631" s="222"/>
      <c r="E631" s="222"/>
      <c r="F631" s="222"/>
      <c r="G631" s="222"/>
      <c r="H631" s="222"/>
    </row>
    <row r="632" spans="1:8" ht="21.2" customHeight="1">
      <c r="A632" s="222" t="s">
        <v>412</v>
      </c>
      <c r="B632" s="222"/>
      <c r="C632" s="222"/>
      <c r="D632" s="222"/>
      <c r="E632" s="222"/>
      <c r="F632" s="222"/>
      <c r="G632" s="222"/>
      <c r="H632" s="222"/>
    </row>
    <row r="633" spans="1:8" ht="27.95" customHeight="1">
      <c r="A633" s="166" t="s">
        <v>413</v>
      </c>
      <c r="B633" s="223" t="s">
        <v>661</v>
      </c>
      <c r="C633" s="223"/>
      <c r="D633" s="223"/>
      <c r="E633" s="223"/>
      <c r="F633" s="223"/>
      <c r="G633" s="223"/>
      <c r="H633" s="223"/>
    </row>
    <row r="634" spans="1:8" ht="39.200000000000003" customHeight="1">
      <c r="A634" s="218" t="s">
        <v>414</v>
      </c>
      <c r="B634" s="218"/>
      <c r="C634" s="220" t="s">
        <v>990</v>
      </c>
      <c r="D634" s="220"/>
      <c r="E634" s="218" t="s">
        <v>415</v>
      </c>
      <c r="F634" s="218"/>
      <c r="G634" s="220"/>
      <c r="H634" s="220"/>
    </row>
    <row r="635" spans="1:8" ht="39.950000000000003" customHeight="1">
      <c r="A635" s="218" t="s">
        <v>416</v>
      </c>
      <c r="B635" s="218"/>
      <c r="C635" s="220" t="s">
        <v>663</v>
      </c>
      <c r="D635" s="220"/>
      <c r="E635" s="218" t="s">
        <v>417</v>
      </c>
      <c r="F635" s="218"/>
      <c r="G635" s="220" t="s">
        <v>661</v>
      </c>
      <c r="H635" s="220"/>
    </row>
    <row r="636" spans="1:8" ht="29.45" customHeight="1">
      <c r="A636" s="218" t="s">
        <v>418</v>
      </c>
      <c r="B636" s="218"/>
      <c r="C636" s="218"/>
      <c r="D636" s="218"/>
      <c r="E636" s="218">
        <v>10</v>
      </c>
      <c r="F636" s="218"/>
      <c r="G636" s="218"/>
      <c r="H636" s="218"/>
    </row>
    <row r="637" spans="1:8" ht="27.95" customHeight="1">
      <c r="A637" s="218" t="s">
        <v>419</v>
      </c>
      <c r="B637" s="218"/>
      <c r="C637" s="219" t="s">
        <v>420</v>
      </c>
      <c r="D637" s="219"/>
      <c r="E637" s="221">
        <v>1797100</v>
      </c>
      <c r="F637" s="221"/>
      <c r="G637" s="221"/>
      <c r="H637" s="221"/>
    </row>
    <row r="638" spans="1:8" ht="30.2" customHeight="1">
      <c r="A638" s="218"/>
      <c r="B638" s="218"/>
      <c r="C638" s="218" t="s">
        <v>421</v>
      </c>
      <c r="D638" s="218"/>
      <c r="E638" s="221">
        <v>1797100</v>
      </c>
      <c r="F638" s="221"/>
      <c r="G638" s="221"/>
      <c r="H638" s="221"/>
    </row>
    <row r="639" spans="1:8" ht="28.7" customHeight="1">
      <c r="A639" s="218"/>
      <c r="B639" s="218"/>
      <c r="C639" s="218" t="s">
        <v>422</v>
      </c>
      <c r="D639" s="218"/>
      <c r="E639" s="221"/>
      <c r="F639" s="221"/>
      <c r="G639" s="221"/>
      <c r="H639" s="221"/>
    </row>
    <row r="640" spans="1:8" ht="40.700000000000003" customHeight="1">
      <c r="A640" s="218" t="s">
        <v>423</v>
      </c>
      <c r="B640" s="219" t="s">
        <v>991</v>
      </c>
      <c r="C640" s="219"/>
      <c r="D640" s="219"/>
      <c r="E640" s="219"/>
      <c r="F640" s="219"/>
      <c r="G640" s="219"/>
      <c r="H640" s="219"/>
    </row>
    <row r="641" spans="1:8" ht="52.7" customHeight="1">
      <c r="A641" s="218"/>
      <c r="B641" s="219"/>
      <c r="C641" s="219"/>
      <c r="D641" s="219"/>
      <c r="E641" s="219"/>
      <c r="F641" s="219"/>
      <c r="G641" s="219"/>
      <c r="H641" s="219"/>
    </row>
    <row r="642" spans="1:8" ht="36.950000000000003" customHeight="1">
      <c r="A642" s="218" t="s">
        <v>424</v>
      </c>
      <c r="B642" s="167" t="s">
        <v>401</v>
      </c>
      <c r="C642" s="167" t="s">
        <v>402</v>
      </c>
      <c r="D642" s="167" t="s">
        <v>425</v>
      </c>
      <c r="E642" s="167" t="s">
        <v>426</v>
      </c>
      <c r="F642" s="167" t="s">
        <v>427</v>
      </c>
      <c r="G642" s="167" t="s">
        <v>428</v>
      </c>
      <c r="H642" s="167" t="s">
        <v>429</v>
      </c>
    </row>
    <row r="643" spans="1:8" ht="27.2" customHeight="1">
      <c r="A643" s="218"/>
      <c r="B643" s="168" t="s">
        <v>691</v>
      </c>
      <c r="C643" s="168" t="s">
        <v>692</v>
      </c>
      <c r="D643" s="168" t="s">
        <v>992</v>
      </c>
      <c r="E643" s="167" t="s">
        <v>632</v>
      </c>
      <c r="F643" s="167" t="s">
        <v>651</v>
      </c>
      <c r="G643" s="167" t="s">
        <v>648</v>
      </c>
      <c r="H643" s="167" t="s">
        <v>699</v>
      </c>
    </row>
    <row r="644" spans="1:8" ht="27.2" customHeight="1">
      <c r="A644" s="218"/>
      <c r="B644" s="220" t="s">
        <v>665</v>
      </c>
      <c r="C644" s="168" t="s">
        <v>611</v>
      </c>
      <c r="D644" s="168" t="s">
        <v>993</v>
      </c>
      <c r="E644" s="167" t="s">
        <v>633</v>
      </c>
      <c r="F644" s="167" t="s">
        <v>647</v>
      </c>
      <c r="G644" s="167" t="s">
        <v>648</v>
      </c>
      <c r="H644" s="167" t="s">
        <v>678</v>
      </c>
    </row>
    <row r="645" spans="1:8" ht="26.45" customHeight="1">
      <c r="A645" s="218"/>
      <c r="B645" s="220"/>
      <c r="C645" s="168" t="s">
        <v>676</v>
      </c>
      <c r="D645" s="168" t="s">
        <v>994</v>
      </c>
      <c r="E645" s="167" t="s">
        <v>633</v>
      </c>
      <c r="F645" s="167" t="s">
        <v>647</v>
      </c>
      <c r="G645" s="167" t="s">
        <v>648</v>
      </c>
      <c r="H645" s="167" t="s">
        <v>678</v>
      </c>
    </row>
    <row r="646" spans="1:8" ht="26.45" customHeight="1">
      <c r="A646" s="218"/>
      <c r="B646" s="220"/>
      <c r="C646" s="220" t="s">
        <v>610</v>
      </c>
      <c r="D646" s="168" t="s">
        <v>995</v>
      </c>
      <c r="E646" s="167" t="s">
        <v>632</v>
      </c>
      <c r="F646" s="167" t="s">
        <v>678</v>
      </c>
      <c r="G646" s="167" t="s">
        <v>681</v>
      </c>
      <c r="H646" s="167" t="s">
        <v>678</v>
      </c>
    </row>
    <row r="647" spans="1:8" ht="26.45" customHeight="1">
      <c r="A647" s="218"/>
      <c r="B647" s="220"/>
      <c r="C647" s="220"/>
      <c r="D647" s="168" t="s">
        <v>996</v>
      </c>
      <c r="E647" s="167" t="s">
        <v>632</v>
      </c>
      <c r="F647" s="167" t="s">
        <v>919</v>
      </c>
      <c r="G647" s="167" t="s">
        <v>646</v>
      </c>
      <c r="H647" s="167" t="s">
        <v>678</v>
      </c>
    </row>
    <row r="648" spans="1:8" ht="26.45" customHeight="1">
      <c r="A648" s="218"/>
      <c r="B648" s="220" t="s">
        <v>682</v>
      </c>
      <c r="C648" s="168" t="s">
        <v>688</v>
      </c>
      <c r="D648" s="168" t="s">
        <v>997</v>
      </c>
      <c r="E648" s="167" t="s">
        <v>632</v>
      </c>
      <c r="F648" s="167" t="s">
        <v>919</v>
      </c>
      <c r="G648" s="167" t="s">
        <v>644</v>
      </c>
      <c r="H648" s="167" t="s">
        <v>687</v>
      </c>
    </row>
    <row r="649" spans="1:8" ht="26.45" customHeight="1">
      <c r="A649" s="218"/>
      <c r="B649" s="220"/>
      <c r="C649" s="168"/>
      <c r="D649" s="168" t="s">
        <v>952</v>
      </c>
      <c r="E649" s="167" t="s">
        <v>632</v>
      </c>
      <c r="F649" s="167" t="s">
        <v>685</v>
      </c>
      <c r="G649" s="167" t="s">
        <v>686</v>
      </c>
      <c r="H649" s="167" t="s">
        <v>687</v>
      </c>
    </row>
    <row r="650" spans="1:8" ht="26.45" customHeight="1">
      <c r="A650" s="222" t="s">
        <v>411</v>
      </c>
      <c r="B650" s="222"/>
      <c r="C650" s="222"/>
      <c r="D650" s="222"/>
      <c r="E650" s="222"/>
      <c r="F650" s="222"/>
      <c r="G650" s="222"/>
      <c r="H650" s="222"/>
    </row>
    <row r="651" spans="1:8" ht="21.2" customHeight="1">
      <c r="A651" s="222" t="s">
        <v>412</v>
      </c>
      <c r="B651" s="222"/>
      <c r="C651" s="222"/>
      <c r="D651" s="222"/>
      <c r="E651" s="222"/>
      <c r="F651" s="222"/>
      <c r="G651" s="222"/>
      <c r="H651" s="222"/>
    </row>
    <row r="652" spans="1:8" ht="27.95" customHeight="1">
      <c r="A652" s="166" t="s">
        <v>413</v>
      </c>
      <c r="B652" s="223" t="s">
        <v>661</v>
      </c>
      <c r="C652" s="223"/>
      <c r="D652" s="223"/>
      <c r="E652" s="223"/>
      <c r="F652" s="223"/>
      <c r="G652" s="223"/>
      <c r="H652" s="223"/>
    </row>
    <row r="653" spans="1:8" ht="39.200000000000003" customHeight="1">
      <c r="A653" s="218" t="s">
        <v>414</v>
      </c>
      <c r="B653" s="218"/>
      <c r="C653" s="220" t="s">
        <v>998</v>
      </c>
      <c r="D653" s="220"/>
      <c r="E653" s="218" t="s">
        <v>415</v>
      </c>
      <c r="F653" s="218"/>
      <c r="G653" s="220"/>
      <c r="H653" s="220"/>
    </row>
    <row r="654" spans="1:8" ht="39.950000000000003" customHeight="1">
      <c r="A654" s="218" t="s">
        <v>416</v>
      </c>
      <c r="B654" s="218"/>
      <c r="C654" s="220" t="s">
        <v>663</v>
      </c>
      <c r="D654" s="220"/>
      <c r="E654" s="218" t="s">
        <v>417</v>
      </c>
      <c r="F654" s="218"/>
      <c r="G654" s="220" t="s">
        <v>661</v>
      </c>
      <c r="H654" s="220"/>
    </row>
    <row r="655" spans="1:8" ht="29.45" customHeight="1">
      <c r="A655" s="218" t="s">
        <v>418</v>
      </c>
      <c r="B655" s="218"/>
      <c r="C655" s="218"/>
      <c r="D655" s="218"/>
      <c r="E655" s="218">
        <v>10</v>
      </c>
      <c r="F655" s="218"/>
      <c r="G655" s="218"/>
      <c r="H655" s="218"/>
    </row>
    <row r="656" spans="1:8" ht="27.95" customHeight="1">
      <c r="A656" s="218" t="s">
        <v>419</v>
      </c>
      <c r="B656" s="218"/>
      <c r="C656" s="219" t="s">
        <v>420</v>
      </c>
      <c r="D656" s="219"/>
      <c r="E656" s="221">
        <v>2630000</v>
      </c>
      <c r="F656" s="221"/>
      <c r="G656" s="221"/>
      <c r="H656" s="221"/>
    </row>
    <row r="657" spans="1:8" ht="30.2" customHeight="1">
      <c r="A657" s="218"/>
      <c r="B657" s="218"/>
      <c r="C657" s="218" t="s">
        <v>421</v>
      </c>
      <c r="D657" s="218"/>
      <c r="E657" s="221">
        <v>2630000</v>
      </c>
      <c r="F657" s="221"/>
      <c r="G657" s="221"/>
      <c r="H657" s="221"/>
    </row>
    <row r="658" spans="1:8" ht="28.7" customHeight="1">
      <c r="A658" s="218"/>
      <c r="B658" s="218"/>
      <c r="C658" s="218" t="s">
        <v>422</v>
      </c>
      <c r="D658" s="218"/>
      <c r="E658" s="221"/>
      <c r="F658" s="221"/>
      <c r="G658" s="221"/>
      <c r="H658" s="221"/>
    </row>
    <row r="659" spans="1:8" ht="40.700000000000003" customHeight="1">
      <c r="A659" s="218" t="s">
        <v>423</v>
      </c>
      <c r="B659" s="219" t="s">
        <v>999</v>
      </c>
      <c r="C659" s="219"/>
      <c r="D659" s="219"/>
      <c r="E659" s="219"/>
      <c r="F659" s="219"/>
      <c r="G659" s="219"/>
      <c r="H659" s="219"/>
    </row>
    <row r="660" spans="1:8" ht="52.7" customHeight="1">
      <c r="A660" s="218"/>
      <c r="B660" s="219"/>
      <c r="C660" s="219"/>
      <c r="D660" s="219"/>
      <c r="E660" s="219"/>
      <c r="F660" s="219"/>
      <c r="G660" s="219"/>
      <c r="H660" s="219"/>
    </row>
    <row r="661" spans="1:8" ht="36.950000000000003" customHeight="1">
      <c r="A661" s="218" t="s">
        <v>424</v>
      </c>
      <c r="B661" s="167" t="s">
        <v>401</v>
      </c>
      <c r="C661" s="167" t="s">
        <v>402</v>
      </c>
      <c r="D661" s="167" t="s">
        <v>425</v>
      </c>
      <c r="E661" s="167" t="s">
        <v>426</v>
      </c>
      <c r="F661" s="167" t="s">
        <v>427</v>
      </c>
      <c r="G661" s="167" t="s">
        <v>428</v>
      </c>
      <c r="H661" s="167" t="s">
        <v>429</v>
      </c>
    </row>
    <row r="662" spans="1:8" ht="26.45" customHeight="1">
      <c r="A662" s="218"/>
      <c r="B662" s="220" t="s">
        <v>665</v>
      </c>
      <c r="C662" s="220" t="s">
        <v>610</v>
      </c>
      <c r="D662" s="168" t="s">
        <v>1000</v>
      </c>
      <c r="E662" s="167" t="s">
        <v>632</v>
      </c>
      <c r="F662" s="167" t="s">
        <v>825</v>
      </c>
      <c r="G662" s="167" t="s">
        <v>681</v>
      </c>
      <c r="H662" s="167" t="s">
        <v>678</v>
      </c>
    </row>
    <row r="663" spans="1:8" ht="26.45" customHeight="1">
      <c r="A663" s="218"/>
      <c r="B663" s="220"/>
      <c r="C663" s="220"/>
      <c r="D663" s="168" t="s">
        <v>1001</v>
      </c>
      <c r="E663" s="167" t="s">
        <v>632</v>
      </c>
      <c r="F663" s="167" t="s">
        <v>1002</v>
      </c>
      <c r="G663" s="167" t="s">
        <v>637</v>
      </c>
      <c r="H663" s="167" t="s">
        <v>678</v>
      </c>
    </row>
    <row r="664" spans="1:8" ht="26.45" customHeight="1">
      <c r="A664" s="218"/>
      <c r="B664" s="220"/>
      <c r="C664" s="168" t="s">
        <v>676</v>
      </c>
      <c r="D664" s="168" t="s">
        <v>994</v>
      </c>
      <c r="E664" s="167" t="s">
        <v>633</v>
      </c>
      <c r="F664" s="167" t="s">
        <v>647</v>
      </c>
      <c r="G664" s="167" t="s">
        <v>648</v>
      </c>
      <c r="H664" s="167" t="s">
        <v>678</v>
      </c>
    </row>
    <row r="665" spans="1:8" ht="40.700000000000003" customHeight="1">
      <c r="A665" s="218"/>
      <c r="B665" s="220"/>
      <c r="C665" s="168" t="s">
        <v>611</v>
      </c>
      <c r="D665" s="168" t="s">
        <v>1003</v>
      </c>
      <c r="E665" s="167" t="s">
        <v>633</v>
      </c>
      <c r="F665" s="167" t="s">
        <v>647</v>
      </c>
      <c r="G665" s="167" t="s">
        <v>648</v>
      </c>
      <c r="H665" s="167" t="s">
        <v>678</v>
      </c>
    </row>
    <row r="666" spans="1:8" ht="26.45" customHeight="1">
      <c r="A666" s="218"/>
      <c r="B666" s="220" t="s">
        <v>682</v>
      </c>
      <c r="C666" s="168" t="s">
        <v>688</v>
      </c>
      <c r="D666" s="168" t="s">
        <v>689</v>
      </c>
      <c r="E666" s="167" t="s">
        <v>632</v>
      </c>
      <c r="F666" s="167" t="s">
        <v>1004</v>
      </c>
      <c r="G666" s="167" t="s">
        <v>637</v>
      </c>
      <c r="H666" s="167" t="s">
        <v>687</v>
      </c>
    </row>
    <row r="667" spans="1:8" ht="26.45" customHeight="1">
      <c r="A667" s="218"/>
      <c r="B667" s="220"/>
      <c r="C667" s="168"/>
      <c r="D667" s="168" t="s">
        <v>952</v>
      </c>
      <c r="E667" s="167" t="s">
        <v>632</v>
      </c>
      <c r="F667" s="167" t="s">
        <v>685</v>
      </c>
      <c r="G667" s="167" t="s">
        <v>686</v>
      </c>
      <c r="H667" s="167" t="s">
        <v>687</v>
      </c>
    </row>
    <row r="668" spans="1:8" ht="27.2" customHeight="1">
      <c r="A668" s="218"/>
      <c r="B668" s="168" t="s">
        <v>691</v>
      </c>
      <c r="C668" s="168" t="s">
        <v>692</v>
      </c>
      <c r="D668" s="168" t="s">
        <v>1005</v>
      </c>
      <c r="E668" s="167" t="s">
        <v>632</v>
      </c>
      <c r="F668" s="167" t="s">
        <v>719</v>
      </c>
      <c r="G668" s="167" t="s">
        <v>648</v>
      </c>
      <c r="H668" s="167" t="s">
        <v>699</v>
      </c>
    </row>
    <row r="669" spans="1:8" ht="26.45" customHeight="1">
      <c r="A669" s="222" t="s">
        <v>411</v>
      </c>
      <c r="B669" s="222"/>
      <c r="C669" s="222"/>
      <c r="D669" s="222"/>
      <c r="E669" s="222"/>
      <c r="F669" s="222"/>
      <c r="G669" s="222"/>
      <c r="H669" s="222"/>
    </row>
    <row r="670" spans="1:8" ht="21.2" customHeight="1">
      <c r="A670" s="222" t="s">
        <v>412</v>
      </c>
      <c r="B670" s="222"/>
      <c r="C670" s="222"/>
      <c r="D670" s="222"/>
      <c r="E670" s="222"/>
      <c r="F670" s="222"/>
      <c r="G670" s="222"/>
      <c r="H670" s="222"/>
    </row>
    <row r="671" spans="1:8" ht="27.95" customHeight="1">
      <c r="A671" s="166" t="s">
        <v>413</v>
      </c>
      <c r="B671" s="223" t="s">
        <v>661</v>
      </c>
      <c r="C671" s="223"/>
      <c r="D671" s="223"/>
      <c r="E671" s="223"/>
      <c r="F671" s="223"/>
      <c r="G671" s="223"/>
      <c r="H671" s="223"/>
    </row>
    <row r="672" spans="1:8" ht="39.200000000000003" customHeight="1">
      <c r="A672" s="218" t="s">
        <v>414</v>
      </c>
      <c r="B672" s="218"/>
      <c r="C672" s="220" t="s">
        <v>1006</v>
      </c>
      <c r="D672" s="220"/>
      <c r="E672" s="218" t="s">
        <v>415</v>
      </c>
      <c r="F672" s="218"/>
      <c r="G672" s="220"/>
      <c r="H672" s="220"/>
    </row>
    <row r="673" spans="1:8" ht="39.950000000000003" customHeight="1">
      <c r="A673" s="218" t="s">
        <v>416</v>
      </c>
      <c r="B673" s="218"/>
      <c r="C673" s="220" t="s">
        <v>663</v>
      </c>
      <c r="D673" s="220"/>
      <c r="E673" s="218" t="s">
        <v>417</v>
      </c>
      <c r="F673" s="218"/>
      <c r="G673" s="220" t="s">
        <v>661</v>
      </c>
      <c r="H673" s="220"/>
    </row>
    <row r="674" spans="1:8" ht="29.45" customHeight="1">
      <c r="A674" s="218" t="s">
        <v>418</v>
      </c>
      <c r="B674" s="218"/>
      <c r="C674" s="218"/>
      <c r="D674" s="218"/>
      <c r="E674" s="218">
        <v>10</v>
      </c>
      <c r="F674" s="218"/>
      <c r="G674" s="218"/>
      <c r="H674" s="218"/>
    </row>
    <row r="675" spans="1:8" ht="27.95" customHeight="1">
      <c r="A675" s="218" t="s">
        <v>419</v>
      </c>
      <c r="B675" s="218"/>
      <c r="C675" s="219" t="s">
        <v>420</v>
      </c>
      <c r="D675" s="219"/>
      <c r="E675" s="221">
        <v>29220000</v>
      </c>
      <c r="F675" s="221"/>
      <c r="G675" s="221"/>
      <c r="H675" s="221"/>
    </row>
    <row r="676" spans="1:8" ht="30.2" customHeight="1">
      <c r="A676" s="218"/>
      <c r="B676" s="218"/>
      <c r="C676" s="218" t="s">
        <v>421</v>
      </c>
      <c r="D676" s="218"/>
      <c r="E676" s="221">
        <v>29220000</v>
      </c>
      <c r="F676" s="221"/>
      <c r="G676" s="221"/>
      <c r="H676" s="221"/>
    </row>
    <row r="677" spans="1:8" ht="28.7" customHeight="1">
      <c r="A677" s="218"/>
      <c r="B677" s="218"/>
      <c r="C677" s="218" t="s">
        <v>422</v>
      </c>
      <c r="D677" s="218"/>
      <c r="E677" s="221"/>
      <c r="F677" s="221"/>
      <c r="G677" s="221"/>
      <c r="H677" s="221"/>
    </row>
    <row r="678" spans="1:8" ht="40.700000000000003" customHeight="1">
      <c r="A678" s="218" t="s">
        <v>423</v>
      </c>
      <c r="B678" s="219" t="s">
        <v>1007</v>
      </c>
      <c r="C678" s="219"/>
      <c r="D678" s="219"/>
      <c r="E678" s="219"/>
      <c r="F678" s="219"/>
      <c r="G678" s="219"/>
      <c r="H678" s="219"/>
    </row>
    <row r="679" spans="1:8" ht="52.7" customHeight="1">
      <c r="A679" s="218"/>
      <c r="B679" s="219"/>
      <c r="C679" s="219"/>
      <c r="D679" s="219"/>
      <c r="E679" s="219"/>
      <c r="F679" s="219"/>
      <c r="G679" s="219"/>
      <c r="H679" s="219"/>
    </row>
    <row r="680" spans="1:8" ht="36.950000000000003" customHeight="1">
      <c r="A680" s="218" t="s">
        <v>424</v>
      </c>
      <c r="B680" s="167" t="s">
        <v>401</v>
      </c>
      <c r="C680" s="167" t="s">
        <v>402</v>
      </c>
      <c r="D680" s="167" t="s">
        <v>425</v>
      </c>
      <c r="E680" s="167" t="s">
        <v>426</v>
      </c>
      <c r="F680" s="167" t="s">
        <v>427</v>
      </c>
      <c r="G680" s="167" t="s">
        <v>428</v>
      </c>
      <c r="H680" s="167" t="s">
        <v>429</v>
      </c>
    </row>
    <row r="681" spans="1:8" ht="26.45" customHeight="1">
      <c r="A681" s="218"/>
      <c r="B681" s="220" t="s">
        <v>665</v>
      </c>
      <c r="C681" s="220" t="s">
        <v>610</v>
      </c>
      <c r="D681" s="168" t="s">
        <v>1008</v>
      </c>
      <c r="E681" s="167" t="s">
        <v>632</v>
      </c>
      <c r="F681" s="167" t="s">
        <v>770</v>
      </c>
      <c r="G681" s="167" t="s">
        <v>644</v>
      </c>
      <c r="H681" s="167" t="s">
        <v>678</v>
      </c>
    </row>
    <row r="682" spans="1:8" ht="26.45" customHeight="1">
      <c r="A682" s="218"/>
      <c r="B682" s="220"/>
      <c r="C682" s="220"/>
      <c r="D682" s="168" t="s">
        <v>1009</v>
      </c>
      <c r="E682" s="167" t="s">
        <v>632</v>
      </c>
      <c r="F682" s="167" t="s">
        <v>1010</v>
      </c>
      <c r="G682" s="167" t="s">
        <v>644</v>
      </c>
      <c r="H682" s="167" t="s">
        <v>678</v>
      </c>
    </row>
    <row r="683" spans="1:8" ht="27.2" customHeight="1">
      <c r="A683" s="218"/>
      <c r="B683" s="220"/>
      <c r="C683" s="168" t="s">
        <v>611</v>
      </c>
      <c r="D683" s="168" t="s">
        <v>1011</v>
      </c>
      <c r="E683" s="167" t="s">
        <v>632</v>
      </c>
      <c r="F683" s="167" t="s">
        <v>698</v>
      </c>
      <c r="G683" s="167" t="s">
        <v>648</v>
      </c>
      <c r="H683" s="167" t="s">
        <v>678</v>
      </c>
    </row>
    <row r="684" spans="1:8" ht="26.45" customHeight="1">
      <c r="A684" s="218"/>
      <c r="B684" s="220"/>
      <c r="C684" s="168" t="s">
        <v>676</v>
      </c>
      <c r="D684" s="168" t="s">
        <v>895</v>
      </c>
      <c r="E684" s="167" t="s">
        <v>633</v>
      </c>
      <c r="F684" s="167" t="s">
        <v>647</v>
      </c>
      <c r="G684" s="167" t="s">
        <v>648</v>
      </c>
      <c r="H684" s="167" t="s">
        <v>678</v>
      </c>
    </row>
    <row r="685" spans="1:8" ht="26.45" customHeight="1">
      <c r="A685" s="218"/>
      <c r="B685" s="220" t="s">
        <v>691</v>
      </c>
      <c r="C685" s="220" t="s">
        <v>692</v>
      </c>
      <c r="D685" s="168" t="s">
        <v>1012</v>
      </c>
      <c r="E685" s="167" t="s">
        <v>632</v>
      </c>
      <c r="F685" s="167" t="s">
        <v>719</v>
      </c>
      <c r="G685" s="167" t="s">
        <v>648</v>
      </c>
      <c r="H685" s="167" t="s">
        <v>678</v>
      </c>
    </row>
    <row r="686" spans="1:8" ht="26.45" customHeight="1">
      <c r="A686" s="218"/>
      <c r="B686" s="220"/>
      <c r="C686" s="220"/>
      <c r="D686" s="168" t="s">
        <v>1013</v>
      </c>
      <c r="E686" s="167" t="s">
        <v>632</v>
      </c>
      <c r="F686" s="167" t="s">
        <v>698</v>
      </c>
      <c r="G686" s="167" t="s">
        <v>648</v>
      </c>
      <c r="H686" s="167" t="s">
        <v>678</v>
      </c>
    </row>
    <row r="687" spans="1:8" ht="27.2" customHeight="1">
      <c r="A687" s="218"/>
      <c r="B687" s="220" t="s">
        <v>682</v>
      </c>
      <c r="C687" s="168"/>
      <c r="D687" s="168" t="s">
        <v>1014</v>
      </c>
      <c r="E687" s="167" t="s">
        <v>632</v>
      </c>
      <c r="F687" s="167" t="s">
        <v>650</v>
      </c>
      <c r="G687" s="167" t="s">
        <v>686</v>
      </c>
      <c r="H687" s="167" t="s">
        <v>678</v>
      </c>
    </row>
    <row r="688" spans="1:8" ht="26.45" customHeight="1">
      <c r="A688" s="218"/>
      <c r="B688" s="220"/>
      <c r="C688" s="168" t="s">
        <v>688</v>
      </c>
      <c r="D688" s="168" t="s">
        <v>1015</v>
      </c>
      <c r="E688" s="167" t="s">
        <v>632</v>
      </c>
      <c r="F688" s="167" t="s">
        <v>879</v>
      </c>
      <c r="G688" s="167" t="s">
        <v>637</v>
      </c>
      <c r="H688" s="167" t="s">
        <v>678</v>
      </c>
    </row>
    <row r="689" spans="1:8" ht="26.45" customHeight="1">
      <c r="A689" s="218"/>
      <c r="B689" s="220"/>
      <c r="C689" s="168" t="s">
        <v>750</v>
      </c>
      <c r="D689" s="168" t="s">
        <v>1016</v>
      </c>
      <c r="E689" s="167" t="s">
        <v>632</v>
      </c>
      <c r="F689" s="167" t="s">
        <v>678</v>
      </c>
      <c r="G689" s="167" t="s">
        <v>644</v>
      </c>
      <c r="H689" s="167" t="s">
        <v>678</v>
      </c>
    </row>
    <row r="690" spans="1:8" ht="26.45" customHeight="1">
      <c r="A690" s="222" t="s">
        <v>411</v>
      </c>
      <c r="B690" s="222"/>
      <c r="C690" s="222"/>
      <c r="D690" s="222"/>
      <c r="E690" s="222"/>
      <c r="F690" s="222"/>
      <c r="G690" s="222"/>
      <c r="H690" s="222"/>
    </row>
    <row r="691" spans="1:8" ht="21.2" customHeight="1">
      <c r="A691" s="222" t="s">
        <v>412</v>
      </c>
      <c r="B691" s="222"/>
      <c r="C691" s="222"/>
      <c r="D691" s="222"/>
      <c r="E691" s="222"/>
      <c r="F691" s="222"/>
      <c r="G691" s="222"/>
      <c r="H691" s="222"/>
    </row>
    <row r="692" spans="1:8" ht="27.95" customHeight="1">
      <c r="A692" s="166" t="s">
        <v>413</v>
      </c>
      <c r="B692" s="223" t="s">
        <v>661</v>
      </c>
      <c r="C692" s="223"/>
      <c r="D692" s="223"/>
      <c r="E692" s="223"/>
      <c r="F692" s="223"/>
      <c r="G692" s="223"/>
      <c r="H692" s="223"/>
    </row>
    <row r="693" spans="1:8" ht="39.200000000000003" customHeight="1">
      <c r="A693" s="218" t="s">
        <v>414</v>
      </c>
      <c r="B693" s="218"/>
      <c r="C693" s="220" t="s">
        <v>1017</v>
      </c>
      <c r="D693" s="220"/>
      <c r="E693" s="218" t="s">
        <v>415</v>
      </c>
      <c r="F693" s="218"/>
      <c r="G693" s="220"/>
      <c r="H693" s="220"/>
    </row>
    <row r="694" spans="1:8" ht="39.950000000000003" customHeight="1">
      <c r="A694" s="218" t="s">
        <v>416</v>
      </c>
      <c r="B694" s="218"/>
      <c r="C694" s="220" t="s">
        <v>663</v>
      </c>
      <c r="D694" s="220"/>
      <c r="E694" s="218" t="s">
        <v>417</v>
      </c>
      <c r="F694" s="218"/>
      <c r="G694" s="220" t="s">
        <v>661</v>
      </c>
      <c r="H694" s="220"/>
    </row>
    <row r="695" spans="1:8" ht="29.45" customHeight="1">
      <c r="A695" s="218" t="s">
        <v>418</v>
      </c>
      <c r="B695" s="218"/>
      <c r="C695" s="218"/>
      <c r="D695" s="218"/>
      <c r="E695" s="218">
        <v>10</v>
      </c>
      <c r="F695" s="218"/>
      <c r="G695" s="218"/>
      <c r="H695" s="218"/>
    </row>
    <row r="696" spans="1:8" ht="27.95" customHeight="1">
      <c r="A696" s="218" t="s">
        <v>419</v>
      </c>
      <c r="B696" s="218"/>
      <c r="C696" s="219" t="s">
        <v>420</v>
      </c>
      <c r="D696" s="219"/>
      <c r="E696" s="221">
        <v>40040000</v>
      </c>
      <c r="F696" s="221"/>
      <c r="G696" s="221"/>
      <c r="H696" s="221"/>
    </row>
    <row r="697" spans="1:8" ht="30.2" customHeight="1">
      <c r="A697" s="218"/>
      <c r="B697" s="218"/>
      <c r="C697" s="218" t="s">
        <v>421</v>
      </c>
      <c r="D697" s="218"/>
      <c r="E697" s="221">
        <v>40040000</v>
      </c>
      <c r="F697" s="221"/>
      <c r="G697" s="221"/>
      <c r="H697" s="221"/>
    </row>
    <row r="698" spans="1:8" ht="28.7" customHeight="1">
      <c r="A698" s="218"/>
      <c r="B698" s="218"/>
      <c r="C698" s="218" t="s">
        <v>422</v>
      </c>
      <c r="D698" s="218"/>
      <c r="E698" s="221"/>
      <c r="F698" s="221"/>
      <c r="G698" s="221"/>
      <c r="H698" s="221"/>
    </row>
    <row r="699" spans="1:8" ht="40.700000000000003" customHeight="1">
      <c r="A699" s="218" t="s">
        <v>423</v>
      </c>
      <c r="B699" s="219" t="s">
        <v>1018</v>
      </c>
      <c r="C699" s="219"/>
      <c r="D699" s="219"/>
      <c r="E699" s="219"/>
      <c r="F699" s="219"/>
      <c r="G699" s="219"/>
      <c r="H699" s="219"/>
    </row>
    <row r="700" spans="1:8" ht="52.7" customHeight="1">
      <c r="A700" s="218"/>
      <c r="B700" s="219"/>
      <c r="C700" s="219"/>
      <c r="D700" s="219"/>
      <c r="E700" s="219"/>
      <c r="F700" s="219"/>
      <c r="G700" s="219"/>
      <c r="H700" s="219"/>
    </row>
    <row r="701" spans="1:8" ht="36.950000000000003" customHeight="1">
      <c r="A701" s="218" t="s">
        <v>424</v>
      </c>
      <c r="B701" s="167" t="s">
        <v>401</v>
      </c>
      <c r="C701" s="167" t="s">
        <v>402</v>
      </c>
      <c r="D701" s="167" t="s">
        <v>425</v>
      </c>
      <c r="E701" s="167" t="s">
        <v>426</v>
      </c>
      <c r="F701" s="167" t="s">
        <v>427</v>
      </c>
      <c r="G701" s="167" t="s">
        <v>428</v>
      </c>
      <c r="H701" s="167" t="s">
        <v>429</v>
      </c>
    </row>
    <row r="702" spans="1:8" ht="27.2" customHeight="1">
      <c r="A702" s="218"/>
      <c r="B702" s="220" t="s">
        <v>665</v>
      </c>
      <c r="C702" s="220" t="s">
        <v>610</v>
      </c>
      <c r="D702" s="168" t="s">
        <v>1019</v>
      </c>
      <c r="E702" s="167" t="s">
        <v>632</v>
      </c>
      <c r="F702" s="167" t="s">
        <v>705</v>
      </c>
      <c r="G702" s="167" t="s">
        <v>644</v>
      </c>
      <c r="H702" s="167" t="s">
        <v>678</v>
      </c>
    </row>
    <row r="703" spans="1:8" ht="27.2" customHeight="1">
      <c r="A703" s="218"/>
      <c r="B703" s="220"/>
      <c r="C703" s="220"/>
      <c r="D703" s="168" t="s">
        <v>1020</v>
      </c>
      <c r="E703" s="167" t="s">
        <v>632</v>
      </c>
      <c r="F703" s="167" t="s">
        <v>705</v>
      </c>
      <c r="G703" s="167" t="s">
        <v>644</v>
      </c>
      <c r="H703" s="167" t="s">
        <v>678</v>
      </c>
    </row>
    <row r="704" spans="1:8" ht="26.45" customHeight="1">
      <c r="A704" s="218"/>
      <c r="B704" s="220"/>
      <c r="C704" s="168" t="s">
        <v>676</v>
      </c>
      <c r="D704" s="168" t="s">
        <v>1021</v>
      </c>
      <c r="E704" s="167" t="s">
        <v>633</v>
      </c>
      <c r="F704" s="167" t="s">
        <v>647</v>
      </c>
      <c r="G704" s="167" t="s">
        <v>648</v>
      </c>
      <c r="H704" s="167" t="s">
        <v>678</v>
      </c>
    </row>
    <row r="705" spans="1:8" ht="26.45" customHeight="1">
      <c r="A705" s="218"/>
      <c r="B705" s="220"/>
      <c r="C705" s="168" t="s">
        <v>611</v>
      </c>
      <c r="D705" s="168" t="s">
        <v>895</v>
      </c>
      <c r="E705" s="167" t="s">
        <v>633</v>
      </c>
      <c r="F705" s="167" t="s">
        <v>647</v>
      </c>
      <c r="G705" s="167" t="s">
        <v>648</v>
      </c>
      <c r="H705" s="167" t="s">
        <v>678</v>
      </c>
    </row>
    <row r="706" spans="1:8" ht="26.45" customHeight="1">
      <c r="A706" s="218"/>
      <c r="B706" s="220" t="s">
        <v>691</v>
      </c>
      <c r="C706" s="220" t="s">
        <v>692</v>
      </c>
      <c r="D706" s="168" t="s">
        <v>1012</v>
      </c>
      <c r="E706" s="167" t="s">
        <v>632</v>
      </c>
      <c r="F706" s="167" t="s">
        <v>719</v>
      </c>
      <c r="G706" s="167" t="s">
        <v>648</v>
      </c>
      <c r="H706" s="167" t="s">
        <v>678</v>
      </c>
    </row>
    <row r="707" spans="1:8" ht="26.45" customHeight="1">
      <c r="A707" s="218"/>
      <c r="B707" s="220"/>
      <c r="C707" s="220"/>
      <c r="D707" s="168" t="s">
        <v>1013</v>
      </c>
      <c r="E707" s="167" t="s">
        <v>632</v>
      </c>
      <c r="F707" s="167" t="s">
        <v>719</v>
      </c>
      <c r="G707" s="167" t="s">
        <v>648</v>
      </c>
      <c r="H707" s="167" t="s">
        <v>678</v>
      </c>
    </row>
    <row r="708" spans="1:8" ht="27.2" customHeight="1">
      <c r="A708" s="218"/>
      <c r="B708" s="220" t="s">
        <v>682</v>
      </c>
      <c r="C708" s="168"/>
      <c r="D708" s="168" t="s">
        <v>1022</v>
      </c>
      <c r="E708" s="167" t="s">
        <v>632</v>
      </c>
      <c r="F708" s="167" t="s">
        <v>705</v>
      </c>
      <c r="G708" s="167" t="s">
        <v>644</v>
      </c>
      <c r="H708" s="167" t="s">
        <v>678</v>
      </c>
    </row>
    <row r="709" spans="1:8" ht="26.45" customHeight="1">
      <c r="A709" s="218"/>
      <c r="B709" s="220"/>
      <c r="C709" s="168" t="s">
        <v>750</v>
      </c>
      <c r="D709" s="168" t="s">
        <v>1023</v>
      </c>
      <c r="E709" s="167" t="s">
        <v>632</v>
      </c>
      <c r="F709" s="167" t="s">
        <v>698</v>
      </c>
      <c r="G709" s="167" t="s">
        <v>648</v>
      </c>
      <c r="H709" s="167" t="s">
        <v>678</v>
      </c>
    </row>
    <row r="710" spans="1:8" ht="26.45" customHeight="1">
      <c r="A710" s="218"/>
      <c r="B710" s="220"/>
      <c r="C710" s="168" t="s">
        <v>688</v>
      </c>
      <c r="D710" s="168" t="s">
        <v>1015</v>
      </c>
      <c r="E710" s="167" t="s">
        <v>632</v>
      </c>
      <c r="F710" s="167" t="s">
        <v>1024</v>
      </c>
      <c r="G710" s="167" t="s">
        <v>637</v>
      </c>
      <c r="H710" s="167" t="s">
        <v>678</v>
      </c>
    </row>
    <row r="711" spans="1:8" ht="26.45" customHeight="1">
      <c r="A711" s="222" t="s">
        <v>411</v>
      </c>
      <c r="B711" s="222"/>
      <c r="C711" s="222"/>
      <c r="D711" s="222"/>
      <c r="E711" s="222"/>
      <c r="F711" s="222"/>
      <c r="G711" s="222"/>
      <c r="H711" s="222"/>
    </row>
    <row r="712" spans="1:8" ht="21.2" customHeight="1">
      <c r="A712" s="222" t="s">
        <v>412</v>
      </c>
      <c r="B712" s="222"/>
      <c r="C712" s="222"/>
      <c r="D712" s="222"/>
      <c r="E712" s="222"/>
      <c r="F712" s="222"/>
      <c r="G712" s="222"/>
      <c r="H712" s="222"/>
    </row>
    <row r="713" spans="1:8" ht="27.95" customHeight="1">
      <c r="A713" s="166" t="s">
        <v>413</v>
      </c>
      <c r="B713" s="223" t="s">
        <v>661</v>
      </c>
      <c r="C713" s="223"/>
      <c r="D713" s="223"/>
      <c r="E713" s="223"/>
      <c r="F713" s="223"/>
      <c r="G713" s="223"/>
      <c r="H713" s="223"/>
    </row>
    <row r="714" spans="1:8" ht="39.200000000000003" customHeight="1">
      <c r="A714" s="218" t="s">
        <v>414</v>
      </c>
      <c r="B714" s="218"/>
      <c r="C714" s="220" t="s">
        <v>1025</v>
      </c>
      <c r="D714" s="220"/>
      <c r="E714" s="218" t="s">
        <v>415</v>
      </c>
      <c r="F714" s="218"/>
      <c r="G714" s="220"/>
      <c r="H714" s="220"/>
    </row>
    <row r="715" spans="1:8" ht="39.950000000000003" customHeight="1">
      <c r="A715" s="218" t="s">
        <v>416</v>
      </c>
      <c r="B715" s="218"/>
      <c r="C715" s="220" t="s">
        <v>663</v>
      </c>
      <c r="D715" s="220"/>
      <c r="E715" s="218" t="s">
        <v>417</v>
      </c>
      <c r="F715" s="218"/>
      <c r="G715" s="220" t="s">
        <v>661</v>
      </c>
      <c r="H715" s="220"/>
    </row>
    <row r="716" spans="1:8" ht="29.45" customHeight="1">
      <c r="A716" s="218" t="s">
        <v>418</v>
      </c>
      <c r="B716" s="218"/>
      <c r="C716" s="218"/>
      <c r="D716" s="218"/>
      <c r="E716" s="218">
        <v>10</v>
      </c>
      <c r="F716" s="218"/>
      <c r="G716" s="218"/>
      <c r="H716" s="218"/>
    </row>
    <row r="717" spans="1:8" ht="27.95" customHeight="1">
      <c r="A717" s="218" t="s">
        <v>419</v>
      </c>
      <c r="B717" s="218"/>
      <c r="C717" s="219" t="s">
        <v>420</v>
      </c>
      <c r="D717" s="219"/>
      <c r="E717" s="221">
        <v>15280000</v>
      </c>
      <c r="F717" s="221"/>
      <c r="G717" s="221"/>
      <c r="H717" s="221"/>
    </row>
    <row r="718" spans="1:8" ht="30.2" customHeight="1">
      <c r="A718" s="218"/>
      <c r="B718" s="218"/>
      <c r="C718" s="218" t="s">
        <v>421</v>
      </c>
      <c r="D718" s="218"/>
      <c r="E718" s="221">
        <v>15280000</v>
      </c>
      <c r="F718" s="221"/>
      <c r="G718" s="221"/>
      <c r="H718" s="221"/>
    </row>
    <row r="719" spans="1:8" ht="28.7" customHeight="1">
      <c r="A719" s="218"/>
      <c r="B719" s="218"/>
      <c r="C719" s="218" t="s">
        <v>422</v>
      </c>
      <c r="D719" s="218"/>
      <c r="E719" s="221"/>
      <c r="F719" s="221"/>
      <c r="G719" s="221"/>
      <c r="H719" s="221"/>
    </row>
    <row r="720" spans="1:8" ht="40.700000000000003" customHeight="1">
      <c r="A720" s="218" t="s">
        <v>423</v>
      </c>
      <c r="B720" s="219" t="s">
        <v>1026</v>
      </c>
      <c r="C720" s="219"/>
      <c r="D720" s="219"/>
      <c r="E720" s="219"/>
      <c r="F720" s="219"/>
      <c r="G720" s="219"/>
      <c r="H720" s="219"/>
    </row>
    <row r="721" spans="1:8" ht="52.7" customHeight="1">
      <c r="A721" s="218"/>
      <c r="B721" s="219"/>
      <c r="C721" s="219"/>
      <c r="D721" s="219"/>
      <c r="E721" s="219"/>
      <c r="F721" s="219"/>
      <c r="G721" s="219"/>
      <c r="H721" s="219"/>
    </row>
    <row r="722" spans="1:8" ht="36.950000000000003" customHeight="1">
      <c r="A722" s="218" t="s">
        <v>424</v>
      </c>
      <c r="B722" s="167" t="s">
        <v>401</v>
      </c>
      <c r="C722" s="167" t="s">
        <v>402</v>
      </c>
      <c r="D722" s="167" t="s">
        <v>425</v>
      </c>
      <c r="E722" s="167" t="s">
        <v>426</v>
      </c>
      <c r="F722" s="167" t="s">
        <v>427</v>
      </c>
      <c r="G722" s="167" t="s">
        <v>428</v>
      </c>
      <c r="H722" s="167" t="s">
        <v>429</v>
      </c>
    </row>
    <row r="723" spans="1:8" ht="26.45" customHeight="1">
      <c r="A723" s="218"/>
      <c r="B723" s="220" t="s">
        <v>691</v>
      </c>
      <c r="C723" s="220" t="s">
        <v>692</v>
      </c>
      <c r="D723" s="168" t="s">
        <v>1012</v>
      </c>
      <c r="E723" s="167" t="s">
        <v>632</v>
      </c>
      <c r="F723" s="167" t="s">
        <v>719</v>
      </c>
      <c r="G723" s="167" t="s">
        <v>648</v>
      </c>
      <c r="H723" s="167" t="s">
        <v>678</v>
      </c>
    </row>
    <row r="724" spans="1:8" ht="26.45" customHeight="1">
      <c r="A724" s="218"/>
      <c r="B724" s="220"/>
      <c r="C724" s="220"/>
      <c r="D724" s="168" t="s">
        <v>1013</v>
      </c>
      <c r="E724" s="167" t="s">
        <v>632</v>
      </c>
      <c r="F724" s="167" t="s">
        <v>719</v>
      </c>
      <c r="G724" s="167" t="s">
        <v>648</v>
      </c>
      <c r="H724" s="167" t="s">
        <v>678</v>
      </c>
    </row>
    <row r="725" spans="1:8" ht="26.45" customHeight="1">
      <c r="A725" s="218"/>
      <c r="B725" s="220" t="s">
        <v>682</v>
      </c>
      <c r="C725" s="168" t="s">
        <v>750</v>
      </c>
      <c r="D725" s="168" t="s">
        <v>1027</v>
      </c>
      <c r="E725" s="167" t="s">
        <v>632</v>
      </c>
      <c r="F725" s="167" t="s">
        <v>719</v>
      </c>
      <c r="G725" s="167" t="s">
        <v>648</v>
      </c>
      <c r="H725" s="167" t="s">
        <v>678</v>
      </c>
    </row>
    <row r="726" spans="1:8" ht="27.2" customHeight="1">
      <c r="A726" s="218"/>
      <c r="B726" s="220"/>
      <c r="C726" s="168"/>
      <c r="D726" s="168" t="s">
        <v>1028</v>
      </c>
      <c r="E726" s="167" t="s">
        <v>633</v>
      </c>
      <c r="F726" s="167" t="s">
        <v>647</v>
      </c>
      <c r="G726" s="167" t="s">
        <v>648</v>
      </c>
      <c r="H726" s="167" t="s">
        <v>678</v>
      </c>
    </row>
    <row r="727" spans="1:8" ht="27.2" customHeight="1">
      <c r="A727" s="218"/>
      <c r="B727" s="220"/>
      <c r="C727" s="168" t="s">
        <v>688</v>
      </c>
      <c r="D727" s="168" t="s">
        <v>1029</v>
      </c>
      <c r="E727" s="167" t="s">
        <v>633</v>
      </c>
      <c r="F727" s="167" t="s">
        <v>647</v>
      </c>
      <c r="G727" s="167" t="s">
        <v>648</v>
      </c>
      <c r="H727" s="167" t="s">
        <v>678</v>
      </c>
    </row>
    <row r="728" spans="1:8" ht="26.45" customHeight="1">
      <c r="A728" s="218"/>
      <c r="B728" s="220" t="s">
        <v>665</v>
      </c>
      <c r="C728" s="168" t="s">
        <v>676</v>
      </c>
      <c r="D728" s="168" t="s">
        <v>1030</v>
      </c>
      <c r="E728" s="167" t="s">
        <v>633</v>
      </c>
      <c r="F728" s="167" t="s">
        <v>647</v>
      </c>
      <c r="G728" s="167" t="s">
        <v>648</v>
      </c>
      <c r="H728" s="167" t="s">
        <v>678</v>
      </c>
    </row>
    <row r="729" spans="1:8" ht="26.45" customHeight="1">
      <c r="A729" s="218"/>
      <c r="B729" s="220"/>
      <c r="C729" s="220" t="s">
        <v>610</v>
      </c>
      <c r="D729" s="168" t="s">
        <v>1031</v>
      </c>
      <c r="E729" s="167" t="s">
        <v>632</v>
      </c>
      <c r="F729" s="167" t="s">
        <v>690</v>
      </c>
      <c r="G729" s="167" t="s">
        <v>637</v>
      </c>
      <c r="H729" s="167" t="s">
        <v>678</v>
      </c>
    </row>
    <row r="730" spans="1:8" ht="26.45" customHeight="1">
      <c r="A730" s="218"/>
      <c r="B730" s="220"/>
      <c r="C730" s="220"/>
      <c r="D730" s="168" t="s">
        <v>1032</v>
      </c>
      <c r="E730" s="167" t="s">
        <v>632</v>
      </c>
      <c r="F730" s="167" t="s">
        <v>1033</v>
      </c>
      <c r="G730" s="167" t="s">
        <v>644</v>
      </c>
      <c r="H730" s="167" t="s">
        <v>678</v>
      </c>
    </row>
    <row r="731" spans="1:8" ht="26.45" customHeight="1">
      <c r="A731" s="218"/>
      <c r="B731" s="220"/>
      <c r="C731" s="168" t="s">
        <v>611</v>
      </c>
      <c r="D731" s="168" t="s">
        <v>626</v>
      </c>
      <c r="E731" s="167" t="s">
        <v>632</v>
      </c>
      <c r="F731" s="167" t="s">
        <v>651</v>
      </c>
      <c r="G731" s="167" t="s">
        <v>648</v>
      </c>
      <c r="H731" s="167" t="s">
        <v>678</v>
      </c>
    </row>
    <row r="732" spans="1:8" ht="26.45" customHeight="1">
      <c r="A732" s="222" t="s">
        <v>411</v>
      </c>
      <c r="B732" s="222"/>
      <c r="C732" s="222"/>
      <c r="D732" s="222"/>
      <c r="E732" s="222"/>
      <c r="F732" s="222"/>
      <c r="G732" s="222"/>
      <c r="H732" s="222"/>
    </row>
    <row r="733" spans="1:8" ht="21.2" customHeight="1">
      <c r="A733" s="222" t="s">
        <v>412</v>
      </c>
      <c r="B733" s="222"/>
      <c r="C733" s="222"/>
      <c r="D733" s="222"/>
      <c r="E733" s="222"/>
      <c r="F733" s="222"/>
      <c r="G733" s="222"/>
      <c r="H733" s="222"/>
    </row>
    <row r="734" spans="1:8" ht="27.95" customHeight="1">
      <c r="A734" s="166" t="s">
        <v>413</v>
      </c>
      <c r="B734" s="223" t="s">
        <v>661</v>
      </c>
      <c r="C734" s="223"/>
      <c r="D734" s="223"/>
      <c r="E734" s="223"/>
      <c r="F734" s="223"/>
      <c r="G734" s="223"/>
      <c r="H734" s="223"/>
    </row>
    <row r="735" spans="1:8" ht="39.200000000000003" customHeight="1">
      <c r="A735" s="218" t="s">
        <v>414</v>
      </c>
      <c r="B735" s="218"/>
      <c r="C735" s="220" t="s">
        <v>1034</v>
      </c>
      <c r="D735" s="220"/>
      <c r="E735" s="218" t="s">
        <v>415</v>
      </c>
      <c r="F735" s="218"/>
      <c r="G735" s="220"/>
      <c r="H735" s="220"/>
    </row>
    <row r="736" spans="1:8" ht="39.950000000000003" customHeight="1">
      <c r="A736" s="218" t="s">
        <v>416</v>
      </c>
      <c r="B736" s="218"/>
      <c r="C736" s="220" t="s">
        <v>663</v>
      </c>
      <c r="D736" s="220"/>
      <c r="E736" s="218" t="s">
        <v>417</v>
      </c>
      <c r="F736" s="218"/>
      <c r="G736" s="220" t="s">
        <v>661</v>
      </c>
      <c r="H736" s="220"/>
    </row>
    <row r="737" spans="1:8" ht="29.45" customHeight="1">
      <c r="A737" s="218" t="s">
        <v>418</v>
      </c>
      <c r="B737" s="218"/>
      <c r="C737" s="218"/>
      <c r="D737" s="218"/>
      <c r="E737" s="218">
        <v>10</v>
      </c>
      <c r="F737" s="218"/>
      <c r="G737" s="218"/>
      <c r="H737" s="218"/>
    </row>
    <row r="738" spans="1:8" ht="27.95" customHeight="1">
      <c r="A738" s="218" t="s">
        <v>419</v>
      </c>
      <c r="B738" s="218"/>
      <c r="C738" s="219" t="s">
        <v>420</v>
      </c>
      <c r="D738" s="219"/>
      <c r="E738" s="221">
        <v>1920000</v>
      </c>
      <c r="F738" s="221"/>
      <c r="G738" s="221"/>
      <c r="H738" s="221"/>
    </row>
    <row r="739" spans="1:8" ht="30.2" customHeight="1">
      <c r="A739" s="218"/>
      <c r="B739" s="218"/>
      <c r="C739" s="218" t="s">
        <v>421</v>
      </c>
      <c r="D739" s="218"/>
      <c r="E739" s="221">
        <v>1920000</v>
      </c>
      <c r="F739" s="221"/>
      <c r="G739" s="221"/>
      <c r="H739" s="221"/>
    </row>
    <row r="740" spans="1:8" ht="28.7" customHeight="1">
      <c r="A740" s="218"/>
      <c r="B740" s="218"/>
      <c r="C740" s="218" t="s">
        <v>422</v>
      </c>
      <c r="D740" s="218"/>
      <c r="E740" s="221"/>
      <c r="F740" s="221"/>
      <c r="G740" s="221"/>
      <c r="H740" s="221"/>
    </row>
    <row r="741" spans="1:8" ht="40.700000000000003" customHeight="1">
      <c r="A741" s="218" t="s">
        <v>423</v>
      </c>
      <c r="B741" s="219" t="s">
        <v>1035</v>
      </c>
      <c r="C741" s="219"/>
      <c r="D741" s="219"/>
      <c r="E741" s="219"/>
      <c r="F741" s="219"/>
      <c r="G741" s="219"/>
      <c r="H741" s="219"/>
    </row>
    <row r="742" spans="1:8" ht="52.7" customHeight="1">
      <c r="A742" s="218"/>
      <c r="B742" s="219"/>
      <c r="C742" s="219"/>
      <c r="D742" s="219"/>
      <c r="E742" s="219"/>
      <c r="F742" s="219"/>
      <c r="G742" s="219"/>
      <c r="H742" s="219"/>
    </row>
    <row r="743" spans="1:8" ht="36.950000000000003" customHeight="1">
      <c r="A743" s="218" t="s">
        <v>424</v>
      </c>
      <c r="B743" s="167" t="s">
        <v>401</v>
      </c>
      <c r="C743" s="167" t="s">
        <v>402</v>
      </c>
      <c r="D743" s="167" t="s">
        <v>425</v>
      </c>
      <c r="E743" s="167" t="s">
        <v>426</v>
      </c>
      <c r="F743" s="167" t="s">
        <v>427</v>
      </c>
      <c r="G743" s="167" t="s">
        <v>428</v>
      </c>
      <c r="H743" s="167" t="s">
        <v>429</v>
      </c>
    </row>
    <row r="744" spans="1:8" ht="26.45" customHeight="1">
      <c r="A744" s="218"/>
      <c r="B744" s="220" t="s">
        <v>665</v>
      </c>
      <c r="C744" s="220" t="s">
        <v>610</v>
      </c>
      <c r="D744" s="168" t="s">
        <v>1036</v>
      </c>
      <c r="E744" s="167" t="s">
        <v>632</v>
      </c>
      <c r="F744" s="167" t="s">
        <v>1037</v>
      </c>
      <c r="G744" s="167" t="s">
        <v>637</v>
      </c>
      <c r="H744" s="167" t="s">
        <v>678</v>
      </c>
    </row>
    <row r="745" spans="1:8" ht="26.45" customHeight="1">
      <c r="A745" s="218"/>
      <c r="B745" s="220"/>
      <c r="C745" s="220"/>
      <c r="D745" s="168" t="s">
        <v>1009</v>
      </c>
      <c r="E745" s="167" t="s">
        <v>632</v>
      </c>
      <c r="F745" s="167" t="s">
        <v>805</v>
      </c>
      <c r="G745" s="167" t="s">
        <v>644</v>
      </c>
      <c r="H745" s="167" t="s">
        <v>678</v>
      </c>
    </row>
    <row r="746" spans="1:8" ht="27.2" customHeight="1">
      <c r="A746" s="218"/>
      <c r="B746" s="220"/>
      <c r="C746" s="168" t="s">
        <v>611</v>
      </c>
      <c r="D746" s="168" t="s">
        <v>1038</v>
      </c>
      <c r="E746" s="167" t="s">
        <v>632</v>
      </c>
      <c r="F746" s="167" t="s">
        <v>698</v>
      </c>
      <c r="G746" s="167" t="s">
        <v>648</v>
      </c>
      <c r="H746" s="167" t="s">
        <v>678</v>
      </c>
    </row>
    <row r="747" spans="1:8" ht="26.45" customHeight="1">
      <c r="A747" s="218"/>
      <c r="B747" s="220"/>
      <c r="C747" s="168" t="s">
        <v>676</v>
      </c>
      <c r="D747" s="168" t="s">
        <v>895</v>
      </c>
      <c r="E747" s="167" t="s">
        <v>633</v>
      </c>
      <c r="F747" s="167" t="s">
        <v>647</v>
      </c>
      <c r="G747" s="167" t="s">
        <v>648</v>
      </c>
      <c r="H747" s="167" t="s">
        <v>678</v>
      </c>
    </row>
    <row r="748" spans="1:8" ht="26.45" customHeight="1">
      <c r="A748" s="218"/>
      <c r="B748" s="220" t="s">
        <v>682</v>
      </c>
      <c r="C748" s="168" t="s">
        <v>688</v>
      </c>
      <c r="D748" s="168" t="s">
        <v>1015</v>
      </c>
      <c r="E748" s="167" t="s">
        <v>632</v>
      </c>
      <c r="F748" s="167" t="s">
        <v>1037</v>
      </c>
      <c r="G748" s="167" t="s">
        <v>637</v>
      </c>
      <c r="H748" s="167" t="s">
        <v>678</v>
      </c>
    </row>
    <row r="749" spans="1:8" ht="27.2" customHeight="1">
      <c r="A749" s="218"/>
      <c r="B749" s="220"/>
      <c r="C749" s="168" t="s">
        <v>750</v>
      </c>
      <c r="D749" s="168" t="s">
        <v>1039</v>
      </c>
      <c r="E749" s="167" t="s">
        <v>633</v>
      </c>
      <c r="F749" s="167" t="s">
        <v>1040</v>
      </c>
      <c r="G749" s="167" t="s">
        <v>795</v>
      </c>
      <c r="H749" s="167" t="s">
        <v>678</v>
      </c>
    </row>
    <row r="750" spans="1:8" ht="27.2" customHeight="1">
      <c r="A750" s="218"/>
      <c r="B750" s="220"/>
      <c r="C750" s="168"/>
      <c r="D750" s="168" t="s">
        <v>1041</v>
      </c>
      <c r="E750" s="167" t="s">
        <v>632</v>
      </c>
      <c r="F750" s="167" t="s">
        <v>678</v>
      </c>
      <c r="G750" s="167" t="s">
        <v>686</v>
      </c>
      <c r="H750" s="167" t="s">
        <v>678</v>
      </c>
    </row>
    <row r="751" spans="1:8" ht="26.45" customHeight="1">
      <c r="A751" s="218"/>
      <c r="B751" s="220" t="s">
        <v>691</v>
      </c>
      <c r="C751" s="220" t="s">
        <v>692</v>
      </c>
      <c r="D751" s="168" t="s">
        <v>1013</v>
      </c>
      <c r="E751" s="167" t="s">
        <v>632</v>
      </c>
      <c r="F751" s="167" t="s">
        <v>719</v>
      </c>
      <c r="G751" s="167" t="s">
        <v>648</v>
      </c>
      <c r="H751" s="167" t="s">
        <v>678</v>
      </c>
    </row>
    <row r="752" spans="1:8" ht="26.45" customHeight="1">
      <c r="A752" s="218"/>
      <c r="B752" s="220"/>
      <c r="C752" s="220"/>
      <c r="D752" s="168" t="s">
        <v>1012</v>
      </c>
      <c r="E752" s="167" t="s">
        <v>632</v>
      </c>
      <c r="F752" s="167" t="s">
        <v>719</v>
      </c>
      <c r="G752" s="167" t="s">
        <v>648</v>
      </c>
      <c r="H752" s="167" t="s">
        <v>678</v>
      </c>
    </row>
    <row r="753" spans="1:8" ht="26.45" customHeight="1">
      <c r="A753" s="222" t="s">
        <v>411</v>
      </c>
      <c r="B753" s="222"/>
      <c r="C753" s="222"/>
      <c r="D753" s="222"/>
      <c r="E753" s="222"/>
      <c r="F753" s="222"/>
      <c r="G753" s="222"/>
      <c r="H753" s="222"/>
    </row>
    <row r="754" spans="1:8" ht="21.2" customHeight="1">
      <c r="A754" s="222" t="s">
        <v>412</v>
      </c>
      <c r="B754" s="222"/>
      <c r="C754" s="222"/>
      <c r="D754" s="222"/>
      <c r="E754" s="222"/>
      <c r="F754" s="222"/>
      <c r="G754" s="222"/>
      <c r="H754" s="222"/>
    </row>
    <row r="755" spans="1:8" ht="27.95" customHeight="1">
      <c r="A755" s="166" t="s">
        <v>413</v>
      </c>
      <c r="B755" s="223" t="s">
        <v>661</v>
      </c>
      <c r="C755" s="223"/>
      <c r="D755" s="223"/>
      <c r="E755" s="223"/>
      <c r="F755" s="223"/>
      <c r="G755" s="223"/>
      <c r="H755" s="223"/>
    </row>
    <row r="756" spans="1:8" ht="39.200000000000003" customHeight="1">
      <c r="A756" s="218" t="s">
        <v>414</v>
      </c>
      <c r="B756" s="218"/>
      <c r="C756" s="220" t="s">
        <v>1042</v>
      </c>
      <c r="D756" s="220"/>
      <c r="E756" s="218" t="s">
        <v>415</v>
      </c>
      <c r="F756" s="218"/>
      <c r="G756" s="220"/>
      <c r="H756" s="220"/>
    </row>
    <row r="757" spans="1:8" ht="39.950000000000003" customHeight="1">
      <c r="A757" s="218" t="s">
        <v>416</v>
      </c>
      <c r="B757" s="218"/>
      <c r="C757" s="220" t="s">
        <v>663</v>
      </c>
      <c r="D757" s="220"/>
      <c r="E757" s="218" t="s">
        <v>417</v>
      </c>
      <c r="F757" s="218"/>
      <c r="G757" s="220" t="s">
        <v>661</v>
      </c>
      <c r="H757" s="220"/>
    </row>
    <row r="758" spans="1:8" ht="29.45" customHeight="1">
      <c r="A758" s="218" t="s">
        <v>418</v>
      </c>
      <c r="B758" s="218"/>
      <c r="C758" s="218"/>
      <c r="D758" s="218"/>
      <c r="E758" s="218">
        <v>10</v>
      </c>
      <c r="F758" s="218"/>
      <c r="G758" s="218"/>
      <c r="H758" s="218"/>
    </row>
    <row r="759" spans="1:8" ht="27.95" customHeight="1">
      <c r="A759" s="218" t="s">
        <v>419</v>
      </c>
      <c r="B759" s="218"/>
      <c r="C759" s="219" t="s">
        <v>420</v>
      </c>
      <c r="D759" s="219"/>
      <c r="E759" s="221">
        <v>1175300</v>
      </c>
      <c r="F759" s="221"/>
      <c r="G759" s="221"/>
      <c r="H759" s="221"/>
    </row>
    <row r="760" spans="1:8" ht="30.2" customHeight="1">
      <c r="A760" s="218"/>
      <c r="B760" s="218"/>
      <c r="C760" s="218" t="s">
        <v>421</v>
      </c>
      <c r="D760" s="218"/>
      <c r="E760" s="221">
        <v>1175300</v>
      </c>
      <c r="F760" s="221"/>
      <c r="G760" s="221"/>
      <c r="H760" s="221"/>
    </row>
    <row r="761" spans="1:8" ht="28.7" customHeight="1">
      <c r="A761" s="218"/>
      <c r="B761" s="218"/>
      <c r="C761" s="218" t="s">
        <v>422</v>
      </c>
      <c r="D761" s="218"/>
      <c r="E761" s="221"/>
      <c r="F761" s="221"/>
      <c r="G761" s="221"/>
      <c r="H761" s="221"/>
    </row>
    <row r="762" spans="1:8" ht="40.700000000000003" customHeight="1">
      <c r="A762" s="218" t="s">
        <v>423</v>
      </c>
      <c r="B762" s="219" t="s">
        <v>1043</v>
      </c>
      <c r="C762" s="219"/>
      <c r="D762" s="219"/>
      <c r="E762" s="219"/>
      <c r="F762" s="219"/>
      <c r="G762" s="219"/>
      <c r="H762" s="219"/>
    </row>
    <row r="763" spans="1:8" ht="52.7" customHeight="1">
      <c r="A763" s="218"/>
      <c r="B763" s="219"/>
      <c r="C763" s="219"/>
      <c r="D763" s="219"/>
      <c r="E763" s="219"/>
      <c r="F763" s="219"/>
      <c r="G763" s="219"/>
      <c r="H763" s="219"/>
    </row>
    <row r="764" spans="1:8" ht="36.950000000000003" customHeight="1">
      <c r="A764" s="218" t="s">
        <v>424</v>
      </c>
      <c r="B764" s="167" t="s">
        <v>401</v>
      </c>
      <c r="C764" s="167" t="s">
        <v>402</v>
      </c>
      <c r="D764" s="167" t="s">
        <v>425</v>
      </c>
      <c r="E764" s="167" t="s">
        <v>426</v>
      </c>
      <c r="F764" s="167" t="s">
        <v>427</v>
      </c>
      <c r="G764" s="167" t="s">
        <v>428</v>
      </c>
      <c r="H764" s="167" t="s">
        <v>429</v>
      </c>
    </row>
    <row r="765" spans="1:8" ht="26.45" customHeight="1">
      <c r="A765" s="218"/>
      <c r="B765" s="220" t="s">
        <v>665</v>
      </c>
      <c r="C765" s="168" t="s">
        <v>611</v>
      </c>
      <c r="D765" s="168" t="s">
        <v>1044</v>
      </c>
      <c r="E765" s="167" t="s">
        <v>633</v>
      </c>
      <c r="F765" s="167" t="s">
        <v>647</v>
      </c>
      <c r="G765" s="167" t="s">
        <v>648</v>
      </c>
      <c r="H765" s="167" t="s">
        <v>678</v>
      </c>
    </row>
    <row r="766" spans="1:8" ht="26.45" customHeight="1">
      <c r="A766" s="218"/>
      <c r="B766" s="220"/>
      <c r="C766" s="168" t="s">
        <v>610</v>
      </c>
      <c r="D766" s="168" t="s">
        <v>1045</v>
      </c>
      <c r="E766" s="167" t="s">
        <v>632</v>
      </c>
      <c r="F766" s="167" t="s">
        <v>647</v>
      </c>
      <c r="G766" s="167" t="s">
        <v>1046</v>
      </c>
      <c r="H766" s="167" t="s">
        <v>678</v>
      </c>
    </row>
    <row r="767" spans="1:8" ht="26.45" customHeight="1">
      <c r="A767" s="218"/>
      <c r="B767" s="220"/>
      <c r="C767" s="168" t="s">
        <v>676</v>
      </c>
      <c r="D767" s="168" t="s">
        <v>1047</v>
      </c>
      <c r="E767" s="167" t="s">
        <v>633</v>
      </c>
      <c r="F767" s="167" t="s">
        <v>647</v>
      </c>
      <c r="G767" s="167" t="s">
        <v>648</v>
      </c>
      <c r="H767" s="167" t="s">
        <v>678</v>
      </c>
    </row>
    <row r="768" spans="1:8" ht="27.2" customHeight="1">
      <c r="A768" s="218"/>
      <c r="B768" s="168" t="s">
        <v>691</v>
      </c>
      <c r="C768" s="168" t="s">
        <v>692</v>
      </c>
      <c r="D768" s="168" t="s">
        <v>862</v>
      </c>
      <c r="E768" s="167" t="s">
        <v>632</v>
      </c>
      <c r="F768" s="167" t="s">
        <v>719</v>
      </c>
      <c r="G768" s="167" t="s">
        <v>648</v>
      </c>
      <c r="H768" s="167" t="s">
        <v>699</v>
      </c>
    </row>
    <row r="769" spans="1:8" ht="40.700000000000003" customHeight="1">
      <c r="A769" s="218"/>
      <c r="B769" s="220" t="s">
        <v>682</v>
      </c>
      <c r="C769" s="168"/>
      <c r="D769" s="168" t="s">
        <v>1048</v>
      </c>
      <c r="E769" s="167" t="s">
        <v>632</v>
      </c>
      <c r="F769" s="167" t="s">
        <v>698</v>
      </c>
      <c r="G769" s="167" t="s">
        <v>648</v>
      </c>
      <c r="H769" s="167" t="s">
        <v>699</v>
      </c>
    </row>
    <row r="770" spans="1:8" ht="26.45" customHeight="1">
      <c r="A770" s="218"/>
      <c r="B770" s="220"/>
      <c r="C770" s="168" t="s">
        <v>688</v>
      </c>
      <c r="D770" s="168" t="s">
        <v>1049</v>
      </c>
      <c r="E770" s="167" t="s">
        <v>632</v>
      </c>
      <c r="F770" s="167" t="s">
        <v>698</v>
      </c>
      <c r="G770" s="167" t="s">
        <v>648</v>
      </c>
      <c r="H770" s="167" t="s">
        <v>699</v>
      </c>
    </row>
    <row r="771" spans="1:8" ht="26.45" customHeight="1">
      <c r="A771" s="222" t="s">
        <v>411</v>
      </c>
      <c r="B771" s="222"/>
      <c r="C771" s="222"/>
      <c r="D771" s="222"/>
      <c r="E771" s="222"/>
      <c r="F771" s="222"/>
      <c r="G771" s="222"/>
      <c r="H771" s="222"/>
    </row>
    <row r="772" spans="1:8" ht="21.2" customHeight="1">
      <c r="A772" s="222" t="s">
        <v>412</v>
      </c>
      <c r="B772" s="222"/>
      <c r="C772" s="222"/>
      <c r="D772" s="222"/>
      <c r="E772" s="222"/>
      <c r="F772" s="222"/>
      <c r="G772" s="222"/>
      <c r="H772" s="222"/>
    </row>
    <row r="773" spans="1:8" ht="27.95" customHeight="1">
      <c r="A773" s="166" t="s">
        <v>413</v>
      </c>
      <c r="B773" s="223" t="s">
        <v>661</v>
      </c>
      <c r="C773" s="223"/>
      <c r="D773" s="223"/>
      <c r="E773" s="223"/>
      <c r="F773" s="223"/>
      <c r="G773" s="223"/>
      <c r="H773" s="223"/>
    </row>
    <row r="774" spans="1:8" ht="39.200000000000003" customHeight="1">
      <c r="A774" s="218" t="s">
        <v>414</v>
      </c>
      <c r="B774" s="218"/>
      <c r="C774" s="220" t="s">
        <v>1050</v>
      </c>
      <c r="D774" s="220"/>
      <c r="E774" s="218" t="s">
        <v>415</v>
      </c>
      <c r="F774" s="218"/>
      <c r="G774" s="220"/>
      <c r="H774" s="220"/>
    </row>
    <row r="775" spans="1:8" ht="39.950000000000003" customHeight="1">
      <c r="A775" s="218" t="s">
        <v>416</v>
      </c>
      <c r="B775" s="218"/>
      <c r="C775" s="220" t="s">
        <v>663</v>
      </c>
      <c r="D775" s="220"/>
      <c r="E775" s="218" t="s">
        <v>417</v>
      </c>
      <c r="F775" s="218"/>
      <c r="G775" s="220" t="s">
        <v>661</v>
      </c>
      <c r="H775" s="220"/>
    </row>
    <row r="776" spans="1:8" ht="29.45" customHeight="1">
      <c r="A776" s="218" t="s">
        <v>418</v>
      </c>
      <c r="B776" s="218"/>
      <c r="C776" s="218"/>
      <c r="D776" s="218"/>
      <c r="E776" s="218">
        <v>10</v>
      </c>
      <c r="F776" s="218"/>
      <c r="G776" s="218"/>
      <c r="H776" s="218"/>
    </row>
    <row r="777" spans="1:8" ht="27.95" customHeight="1">
      <c r="A777" s="218" t="s">
        <v>419</v>
      </c>
      <c r="B777" s="218"/>
      <c r="C777" s="219" t="s">
        <v>420</v>
      </c>
      <c r="D777" s="219"/>
      <c r="E777" s="221">
        <v>4500000</v>
      </c>
      <c r="F777" s="221"/>
      <c r="G777" s="221"/>
      <c r="H777" s="221"/>
    </row>
    <row r="778" spans="1:8" ht="30.2" customHeight="1">
      <c r="A778" s="218"/>
      <c r="B778" s="218"/>
      <c r="C778" s="218" t="s">
        <v>421</v>
      </c>
      <c r="D778" s="218"/>
      <c r="E778" s="221">
        <v>4500000</v>
      </c>
      <c r="F778" s="221"/>
      <c r="G778" s="221"/>
      <c r="H778" s="221"/>
    </row>
    <row r="779" spans="1:8" ht="28.7" customHeight="1">
      <c r="A779" s="218"/>
      <c r="B779" s="218"/>
      <c r="C779" s="218" t="s">
        <v>422</v>
      </c>
      <c r="D779" s="218"/>
      <c r="E779" s="221"/>
      <c r="F779" s="221"/>
      <c r="G779" s="221"/>
      <c r="H779" s="221"/>
    </row>
    <row r="780" spans="1:8" ht="40.700000000000003" customHeight="1">
      <c r="A780" s="218" t="s">
        <v>423</v>
      </c>
      <c r="B780" s="219" t="s">
        <v>1051</v>
      </c>
      <c r="C780" s="219"/>
      <c r="D780" s="219"/>
      <c r="E780" s="219"/>
      <c r="F780" s="219"/>
      <c r="G780" s="219"/>
      <c r="H780" s="219"/>
    </row>
    <row r="781" spans="1:8" ht="52.7" customHeight="1">
      <c r="A781" s="218"/>
      <c r="B781" s="219"/>
      <c r="C781" s="219"/>
      <c r="D781" s="219"/>
      <c r="E781" s="219"/>
      <c r="F781" s="219"/>
      <c r="G781" s="219"/>
      <c r="H781" s="219"/>
    </row>
    <row r="782" spans="1:8" ht="36.950000000000003" customHeight="1">
      <c r="A782" s="218" t="s">
        <v>424</v>
      </c>
      <c r="B782" s="167" t="s">
        <v>401</v>
      </c>
      <c r="C782" s="167" t="s">
        <v>402</v>
      </c>
      <c r="D782" s="167" t="s">
        <v>425</v>
      </c>
      <c r="E782" s="167" t="s">
        <v>426</v>
      </c>
      <c r="F782" s="167" t="s">
        <v>427</v>
      </c>
      <c r="G782" s="167" t="s">
        <v>428</v>
      </c>
      <c r="H782" s="167" t="s">
        <v>429</v>
      </c>
    </row>
    <row r="783" spans="1:8" ht="26.45" customHeight="1">
      <c r="A783" s="218"/>
      <c r="B783" s="220" t="s">
        <v>665</v>
      </c>
      <c r="C783" s="168" t="s">
        <v>676</v>
      </c>
      <c r="D783" s="168" t="s">
        <v>1021</v>
      </c>
      <c r="E783" s="167" t="s">
        <v>633</v>
      </c>
      <c r="F783" s="167" t="s">
        <v>647</v>
      </c>
      <c r="G783" s="167" t="s">
        <v>648</v>
      </c>
      <c r="H783" s="167" t="s">
        <v>678</v>
      </c>
    </row>
    <row r="784" spans="1:8" ht="26.45" customHeight="1">
      <c r="A784" s="218"/>
      <c r="B784" s="220"/>
      <c r="C784" s="220" t="s">
        <v>610</v>
      </c>
      <c r="D784" s="168" t="s">
        <v>1036</v>
      </c>
      <c r="E784" s="167" t="s">
        <v>632</v>
      </c>
      <c r="F784" s="167" t="s">
        <v>1037</v>
      </c>
      <c r="G784" s="167" t="s">
        <v>637</v>
      </c>
      <c r="H784" s="167" t="s">
        <v>678</v>
      </c>
    </row>
    <row r="785" spans="1:8" ht="26.45" customHeight="1">
      <c r="A785" s="218"/>
      <c r="B785" s="220"/>
      <c r="C785" s="220"/>
      <c r="D785" s="168" t="s">
        <v>1009</v>
      </c>
      <c r="E785" s="167" t="s">
        <v>632</v>
      </c>
      <c r="F785" s="167" t="s">
        <v>805</v>
      </c>
      <c r="G785" s="167" t="s">
        <v>1052</v>
      </c>
      <c r="H785" s="167" t="s">
        <v>678</v>
      </c>
    </row>
    <row r="786" spans="1:8" ht="27.2" customHeight="1">
      <c r="A786" s="218"/>
      <c r="B786" s="220"/>
      <c r="C786" s="168" t="s">
        <v>611</v>
      </c>
      <c r="D786" s="168" t="s">
        <v>1053</v>
      </c>
      <c r="E786" s="167" t="s">
        <v>632</v>
      </c>
      <c r="F786" s="167" t="s">
        <v>698</v>
      </c>
      <c r="G786" s="167" t="s">
        <v>648</v>
      </c>
      <c r="H786" s="167" t="s">
        <v>678</v>
      </c>
    </row>
    <row r="787" spans="1:8" ht="26.45" customHeight="1">
      <c r="A787" s="218"/>
      <c r="B787" s="220" t="s">
        <v>691</v>
      </c>
      <c r="C787" s="220" t="s">
        <v>692</v>
      </c>
      <c r="D787" s="168" t="s">
        <v>1013</v>
      </c>
      <c r="E787" s="167" t="s">
        <v>632</v>
      </c>
      <c r="F787" s="167" t="s">
        <v>698</v>
      </c>
      <c r="G787" s="167" t="s">
        <v>648</v>
      </c>
      <c r="H787" s="167" t="s">
        <v>678</v>
      </c>
    </row>
    <row r="788" spans="1:8" ht="26.45" customHeight="1">
      <c r="A788" s="218"/>
      <c r="B788" s="220"/>
      <c r="C788" s="220"/>
      <c r="D788" s="168" t="s">
        <v>1012</v>
      </c>
      <c r="E788" s="167" t="s">
        <v>632</v>
      </c>
      <c r="F788" s="167" t="s">
        <v>719</v>
      </c>
      <c r="G788" s="167" t="s">
        <v>648</v>
      </c>
      <c r="H788" s="167" t="s">
        <v>678</v>
      </c>
    </row>
    <row r="789" spans="1:8" ht="27.2" customHeight="1">
      <c r="A789" s="218"/>
      <c r="B789" s="220" t="s">
        <v>682</v>
      </c>
      <c r="C789" s="168" t="s">
        <v>750</v>
      </c>
      <c r="D789" s="168" t="s">
        <v>1054</v>
      </c>
      <c r="E789" s="167" t="s">
        <v>633</v>
      </c>
      <c r="F789" s="167" t="s">
        <v>1055</v>
      </c>
      <c r="G789" s="167" t="s">
        <v>795</v>
      </c>
      <c r="H789" s="167" t="s">
        <v>678</v>
      </c>
    </row>
    <row r="790" spans="1:8" ht="27.2" customHeight="1">
      <c r="A790" s="218"/>
      <c r="B790" s="220"/>
      <c r="C790" s="168"/>
      <c r="D790" s="168" t="s">
        <v>1056</v>
      </c>
      <c r="E790" s="167" t="s">
        <v>632</v>
      </c>
      <c r="F790" s="167" t="s">
        <v>685</v>
      </c>
      <c r="G790" s="167" t="s">
        <v>686</v>
      </c>
      <c r="H790" s="167" t="s">
        <v>678</v>
      </c>
    </row>
    <row r="791" spans="1:8" ht="26.45" customHeight="1">
      <c r="A791" s="218"/>
      <c r="B791" s="220"/>
      <c r="C791" s="168" t="s">
        <v>688</v>
      </c>
      <c r="D791" s="168" t="s">
        <v>1057</v>
      </c>
      <c r="E791" s="167" t="s">
        <v>632</v>
      </c>
      <c r="F791" s="167" t="s">
        <v>698</v>
      </c>
      <c r="G791" s="167" t="s">
        <v>648</v>
      </c>
      <c r="H791" s="167" t="s">
        <v>678</v>
      </c>
    </row>
    <row r="792" spans="1:8" ht="26.45" customHeight="1">
      <c r="A792" s="222" t="s">
        <v>411</v>
      </c>
      <c r="B792" s="222"/>
      <c r="C792" s="222"/>
      <c r="D792" s="222"/>
      <c r="E792" s="222"/>
      <c r="F792" s="222"/>
      <c r="G792" s="222"/>
      <c r="H792" s="222"/>
    </row>
    <row r="793" spans="1:8" ht="21.2" customHeight="1">
      <c r="A793" s="222" t="s">
        <v>412</v>
      </c>
      <c r="B793" s="222"/>
      <c r="C793" s="222"/>
      <c r="D793" s="222"/>
      <c r="E793" s="222"/>
      <c r="F793" s="222"/>
      <c r="G793" s="222"/>
      <c r="H793" s="222"/>
    </row>
    <row r="794" spans="1:8" ht="27.95" customHeight="1">
      <c r="A794" s="166" t="s">
        <v>413</v>
      </c>
      <c r="B794" s="223" t="s">
        <v>661</v>
      </c>
      <c r="C794" s="223"/>
      <c r="D794" s="223"/>
      <c r="E794" s="223"/>
      <c r="F794" s="223"/>
      <c r="G794" s="223"/>
      <c r="H794" s="223"/>
    </row>
    <row r="795" spans="1:8" ht="39.200000000000003" customHeight="1">
      <c r="A795" s="218" t="s">
        <v>414</v>
      </c>
      <c r="B795" s="218"/>
      <c r="C795" s="220" t="s">
        <v>1058</v>
      </c>
      <c r="D795" s="220"/>
      <c r="E795" s="218" t="s">
        <v>415</v>
      </c>
      <c r="F795" s="218"/>
      <c r="G795" s="220"/>
      <c r="H795" s="220"/>
    </row>
    <row r="796" spans="1:8" ht="39.950000000000003" customHeight="1">
      <c r="A796" s="218" t="s">
        <v>416</v>
      </c>
      <c r="B796" s="218"/>
      <c r="C796" s="220" t="s">
        <v>663</v>
      </c>
      <c r="D796" s="220"/>
      <c r="E796" s="218" t="s">
        <v>417</v>
      </c>
      <c r="F796" s="218"/>
      <c r="G796" s="220" t="s">
        <v>661</v>
      </c>
      <c r="H796" s="220"/>
    </row>
    <row r="797" spans="1:8" ht="29.45" customHeight="1">
      <c r="A797" s="218" t="s">
        <v>418</v>
      </c>
      <c r="B797" s="218"/>
      <c r="C797" s="218"/>
      <c r="D797" s="218"/>
      <c r="E797" s="218">
        <v>10</v>
      </c>
      <c r="F797" s="218"/>
      <c r="G797" s="218"/>
      <c r="H797" s="218"/>
    </row>
    <row r="798" spans="1:8" ht="27.95" customHeight="1">
      <c r="A798" s="218" t="s">
        <v>419</v>
      </c>
      <c r="B798" s="218"/>
      <c r="C798" s="219" t="s">
        <v>420</v>
      </c>
      <c r="D798" s="219"/>
      <c r="E798" s="221">
        <v>140000</v>
      </c>
      <c r="F798" s="221"/>
      <c r="G798" s="221"/>
      <c r="H798" s="221"/>
    </row>
    <row r="799" spans="1:8" ht="30.2" customHeight="1">
      <c r="A799" s="218"/>
      <c r="B799" s="218"/>
      <c r="C799" s="218" t="s">
        <v>421</v>
      </c>
      <c r="D799" s="218"/>
      <c r="E799" s="221">
        <v>140000</v>
      </c>
      <c r="F799" s="221"/>
      <c r="G799" s="221"/>
      <c r="H799" s="221"/>
    </row>
    <row r="800" spans="1:8" ht="28.7" customHeight="1">
      <c r="A800" s="218"/>
      <c r="B800" s="218"/>
      <c r="C800" s="218" t="s">
        <v>422</v>
      </c>
      <c r="D800" s="218"/>
      <c r="E800" s="221"/>
      <c r="F800" s="221"/>
      <c r="G800" s="221"/>
      <c r="H800" s="221"/>
    </row>
    <row r="801" spans="1:8" ht="40.700000000000003" customHeight="1">
      <c r="A801" s="218" t="s">
        <v>423</v>
      </c>
      <c r="B801" s="219" t="s">
        <v>1059</v>
      </c>
      <c r="C801" s="219"/>
      <c r="D801" s="219"/>
      <c r="E801" s="219"/>
      <c r="F801" s="219"/>
      <c r="G801" s="219"/>
      <c r="H801" s="219"/>
    </row>
    <row r="802" spans="1:8" ht="52.7" customHeight="1">
      <c r="A802" s="218"/>
      <c r="B802" s="219"/>
      <c r="C802" s="219"/>
      <c r="D802" s="219"/>
      <c r="E802" s="219"/>
      <c r="F802" s="219"/>
      <c r="G802" s="219"/>
      <c r="H802" s="219"/>
    </row>
    <row r="803" spans="1:8" ht="36.950000000000003" customHeight="1">
      <c r="A803" s="218" t="s">
        <v>424</v>
      </c>
      <c r="B803" s="167" t="s">
        <v>401</v>
      </c>
      <c r="C803" s="167" t="s">
        <v>402</v>
      </c>
      <c r="D803" s="167" t="s">
        <v>425</v>
      </c>
      <c r="E803" s="167" t="s">
        <v>426</v>
      </c>
      <c r="F803" s="167" t="s">
        <v>427</v>
      </c>
      <c r="G803" s="167" t="s">
        <v>428</v>
      </c>
      <c r="H803" s="167" t="s">
        <v>429</v>
      </c>
    </row>
    <row r="804" spans="1:8" ht="26.45" customHeight="1">
      <c r="A804" s="218"/>
      <c r="B804" s="220" t="s">
        <v>665</v>
      </c>
      <c r="C804" s="220" t="s">
        <v>610</v>
      </c>
      <c r="D804" s="168" t="s">
        <v>1060</v>
      </c>
      <c r="E804" s="167" t="s">
        <v>633</v>
      </c>
      <c r="F804" s="167"/>
      <c r="G804" s="167" t="s">
        <v>644</v>
      </c>
      <c r="H804" s="167" t="s">
        <v>678</v>
      </c>
    </row>
    <row r="805" spans="1:8" ht="40.700000000000003" customHeight="1">
      <c r="A805" s="218"/>
      <c r="B805" s="220"/>
      <c r="C805" s="220"/>
      <c r="D805" s="168" t="s">
        <v>1061</v>
      </c>
      <c r="E805" s="167" t="s">
        <v>633</v>
      </c>
      <c r="F805" s="167" t="s">
        <v>1062</v>
      </c>
      <c r="G805" s="167" t="s">
        <v>795</v>
      </c>
      <c r="H805" s="167" t="s">
        <v>678</v>
      </c>
    </row>
    <row r="806" spans="1:8" ht="40.700000000000003" customHeight="1">
      <c r="A806" s="218"/>
      <c r="B806" s="220"/>
      <c r="C806" s="168" t="s">
        <v>676</v>
      </c>
      <c r="D806" s="168" t="s">
        <v>1063</v>
      </c>
      <c r="E806" s="167" t="s">
        <v>632</v>
      </c>
      <c r="F806" s="167" t="s">
        <v>1064</v>
      </c>
      <c r="G806" s="167" t="s">
        <v>1065</v>
      </c>
      <c r="H806" s="167" t="s">
        <v>678</v>
      </c>
    </row>
    <row r="807" spans="1:8" ht="26.45" customHeight="1">
      <c r="A807" s="218"/>
      <c r="B807" s="220"/>
      <c r="C807" s="168" t="s">
        <v>611</v>
      </c>
      <c r="D807" s="168" t="s">
        <v>1066</v>
      </c>
      <c r="E807" s="167" t="s">
        <v>633</v>
      </c>
      <c r="F807" s="167" t="s">
        <v>647</v>
      </c>
      <c r="G807" s="167" t="s">
        <v>648</v>
      </c>
      <c r="H807" s="167" t="s">
        <v>678</v>
      </c>
    </row>
    <row r="808" spans="1:8" ht="81.400000000000006" customHeight="1">
      <c r="A808" s="218"/>
      <c r="B808" s="220" t="s">
        <v>682</v>
      </c>
      <c r="C808" s="168" t="s">
        <v>688</v>
      </c>
      <c r="D808" s="168" t="s">
        <v>1067</v>
      </c>
      <c r="E808" s="167" t="s">
        <v>635</v>
      </c>
      <c r="F808" s="167" t="s">
        <v>653</v>
      </c>
      <c r="G808" s="167" t="s">
        <v>654</v>
      </c>
      <c r="H808" s="167" t="s">
        <v>687</v>
      </c>
    </row>
    <row r="809" spans="1:8" ht="27.2" customHeight="1">
      <c r="A809" s="218"/>
      <c r="B809" s="220"/>
      <c r="C809" s="168"/>
      <c r="D809" s="168" t="s">
        <v>1068</v>
      </c>
      <c r="E809" s="167" t="s">
        <v>632</v>
      </c>
      <c r="F809" s="167" t="s">
        <v>678</v>
      </c>
      <c r="G809" s="167" t="s">
        <v>686</v>
      </c>
      <c r="H809" s="167" t="s">
        <v>687</v>
      </c>
    </row>
    <row r="810" spans="1:8" ht="27.2" customHeight="1">
      <c r="A810" s="218"/>
      <c r="B810" s="168" t="s">
        <v>691</v>
      </c>
      <c r="C810" s="168" t="s">
        <v>692</v>
      </c>
      <c r="D810" s="168" t="s">
        <v>774</v>
      </c>
      <c r="E810" s="167" t="s">
        <v>632</v>
      </c>
      <c r="F810" s="167" t="s">
        <v>719</v>
      </c>
      <c r="G810" s="167" t="s">
        <v>648</v>
      </c>
      <c r="H810" s="167" t="s">
        <v>699</v>
      </c>
    </row>
    <row r="811" spans="1:8" ht="26.45" customHeight="1">
      <c r="A811" s="222" t="s">
        <v>411</v>
      </c>
      <c r="B811" s="222"/>
      <c r="C811" s="222"/>
      <c r="D811" s="222"/>
      <c r="E811" s="222"/>
      <c r="F811" s="222"/>
      <c r="G811" s="222"/>
      <c r="H811" s="222"/>
    </row>
    <row r="812" spans="1:8" ht="21.2" customHeight="1">
      <c r="A812" s="222" t="s">
        <v>412</v>
      </c>
      <c r="B812" s="222"/>
      <c r="C812" s="222"/>
      <c r="D812" s="222"/>
      <c r="E812" s="222"/>
      <c r="F812" s="222"/>
      <c r="G812" s="222"/>
      <c r="H812" s="222"/>
    </row>
    <row r="813" spans="1:8" ht="27.95" customHeight="1">
      <c r="A813" s="166" t="s">
        <v>413</v>
      </c>
      <c r="B813" s="223" t="s">
        <v>661</v>
      </c>
      <c r="C813" s="223"/>
      <c r="D813" s="223"/>
      <c r="E813" s="223"/>
      <c r="F813" s="223"/>
      <c r="G813" s="223"/>
      <c r="H813" s="223"/>
    </row>
    <row r="814" spans="1:8" ht="39.200000000000003" customHeight="1">
      <c r="A814" s="218" t="s">
        <v>414</v>
      </c>
      <c r="B814" s="218"/>
      <c r="C814" s="220" t="s">
        <v>1069</v>
      </c>
      <c r="D814" s="220"/>
      <c r="E814" s="218" t="s">
        <v>415</v>
      </c>
      <c r="F814" s="218"/>
      <c r="G814" s="220"/>
      <c r="H814" s="220"/>
    </row>
    <row r="815" spans="1:8" ht="39.950000000000003" customHeight="1">
      <c r="A815" s="218" t="s">
        <v>416</v>
      </c>
      <c r="B815" s="218"/>
      <c r="C815" s="220" t="s">
        <v>663</v>
      </c>
      <c r="D815" s="220"/>
      <c r="E815" s="218" t="s">
        <v>417</v>
      </c>
      <c r="F815" s="218"/>
      <c r="G815" s="220" t="s">
        <v>661</v>
      </c>
      <c r="H815" s="220"/>
    </row>
    <row r="816" spans="1:8" ht="29.45" customHeight="1">
      <c r="A816" s="218" t="s">
        <v>418</v>
      </c>
      <c r="B816" s="218"/>
      <c r="C816" s="218"/>
      <c r="D816" s="218"/>
      <c r="E816" s="218">
        <v>10</v>
      </c>
      <c r="F816" s="218"/>
      <c r="G816" s="218"/>
      <c r="H816" s="218"/>
    </row>
    <row r="817" spans="1:8" ht="27.95" customHeight="1">
      <c r="A817" s="218" t="s">
        <v>419</v>
      </c>
      <c r="B817" s="218"/>
      <c r="C817" s="219" t="s">
        <v>420</v>
      </c>
      <c r="D817" s="219"/>
      <c r="E817" s="221">
        <v>7954700</v>
      </c>
      <c r="F817" s="221"/>
      <c r="G817" s="221"/>
      <c r="H817" s="221"/>
    </row>
    <row r="818" spans="1:8" ht="30.2" customHeight="1">
      <c r="A818" s="218"/>
      <c r="B818" s="218"/>
      <c r="C818" s="218" t="s">
        <v>421</v>
      </c>
      <c r="D818" s="218"/>
      <c r="E818" s="221">
        <v>7954700</v>
      </c>
      <c r="F818" s="221"/>
      <c r="G818" s="221"/>
      <c r="H818" s="221"/>
    </row>
    <row r="819" spans="1:8" ht="28.7" customHeight="1">
      <c r="A819" s="218"/>
      <c r="B819" s="218"/>
      <c r="C819" s="218" t="s">
        <v>422</v>
      </c>
      <c r="D819" s="218"/>
      <c r="E819" s="221"/>
      <c r="F819" s="221"/>
      <c r="G819" s="221"/>
      <c r="H819" s="221"/>
    </row>
    <row r="820" spans="1:8" ht="40.700000000000003" customHeight="1">
      <c r="A820" s="218" t="s">
        <v>423</v>
      </c>
      <c r="B820" s="219" t="s">
        <v>1070</v>
      </c>
      <c r="C820" s="219"/>
      <c r="D820" s="219"/>
      <c r="E820" s="219"/>
      <c r="F820" s="219"/>
      <c r="G820" s="219"/>
      <c r="H820" s="219"/>
    </row>
    <row r="821" spans="1:8" ht="52.7" customHeight="1">
      <c r="A821" s="218"/>
      <c r="B821" s="219"/>
      <c r="C821" s="219"/>
      <c r="D821" s="219"/>
      <c r="E821" s="219"/>
      <c r="F821" s="219"/>
      <c r="G821" s="219"/>
      <c r="H821" s="219"/>
    </row>
    <row r="822" spans="1:8" ht="36.950000000000003" customHeight="1">
      <c r="A822" s="218" t="s">
        <v>424</v>
      </c>
      <c r="B822" s="167" t="s">
        <v>401</v>
      </c>
      <c r="C822" s="167" t="s">
        <v>402</v>
      </c>
      <c r="D822" s="167" t="s">
        <v>425</v>
      </c>
      <c r="E822" s="167" t="s">
        <v>426</v>
      </c>
      <c r="F822" s="167" t="s">
        <v>427</v>
      </c>
      <c r="G822" s="167" t="s">
        <v>428</v>
      </c>
      <c r="H822" s="167" t="s">
        <v>429</v>
      </c>
    </row>
    <row r="823" spans="1:8" ht="26.45" customHeight="1">
      <c r="A823" s="218"/>
      <c r="B823" s="220" t="s">
        <v>665</v>
      </c>
      <c r="C823" s="168" t="s">
        <v>676</v>
      </c>
      <c r="D823" s="168" t="s">
        <v>1071</v>
      </c>
      <c r="E823" s="167" t="s">
        <v>632</v>
      </c>
      <c r="F823" s="167" t="s">
        <v>1064</v>
      </c>
      <c r="G823" s="167" t="s">
        <v>1065</v>
      </c>
      <c r="H823" s="167" t="s">
        <v>678</v>
      </c>
    </row>
    <row r="824" spans="1:8" ht="26.45" customHeight="1">
      <c r="A824" s="218"/>
      <c r="B824" s="220"/>
      <c r="C824" s="220" t="s">
        <v>610</v>
      </c>
      <c r="D824" s="168" t="s">
        <v>1060</v>
      </c>
      <c r="E824" s="167" t="s">
        <v>633</v>
      </c>
      <c r="F824" s="167" t="s">
        <v>1072</v>
      </c>
      <c r="G824" s="167" t="s">
        <v>644</v>
      </c>
      <c r="H824" s="167" t="s">
        <v>678</v>
      </c>
    </row>
    <row r="825" spans="1:8" ht="40.700000000000003" customHeight="1">
      <c r="A825" s="218"/>
      <c r="B825" s="220"/>
      <c r="C825" s="220"/>
      <c r="D825" s="168" t="s">
        <v>1073</v>
      </c>
      <c r="E825" s="167" t="s">
        <v>632</v>
      </c>
      <c r="F825" s="167" t="s">
        <v>1074</v>
      </c>
      <c r="G825" s="167" t="s">
        <v>795</v>
      </c>
      <c r="H825" s="167" t="s">
        <v>678</v>
      </c>
    </row>
    <row r="826" spans="1:8" ht="26.45" customHeight="1">
      <c r="A826" s="218"/>
      <c r="B826" s="220"/>
      <c r="C826" s="168" t="s">
        <v>611</v>
      </c>
      <c r="D826" s="168" t="s">
        <v>1066</v>
      </c>
      <c r="E826" s="167" t="s">
        <v>633</v>
      </c>
      <c r="F826" s="167" t="s">
        <v>647</v>
      </c>
      <c r="G826" s="167" t="s">
        <v>648</v>
      </c>
      <c r="H826" s="167" t="s">
        <v>678</v>
      </c>
    </row>
    <row r="827" spans="1:8" ht="27.2" customHeight="1">
      <c r="A827" s="218"/>
      <c r="B827" s="168" t="s">
        <v>691</v>
      </c>
      <c r="C827" s="168" t="s">
        <v>692</v>
      </c>
      <c r="D827" s="168" t="s">
        <v>774</v>
      </c>
      <c r="E827" s="167" t="s">
        <v>632</v>
      </c>
      <c r="F827" s="167" t="s">
        <v>719</v>
      </c>
      <c r="G827" s="167" t="s">
        <v>648</v>
      </c>
      <c r="H827" s="167" t="s">
        <v>699</v>
      </c>
    </row>
    <row r="828" spans="1:8" ht="27.2" customHeight="1">
      <c r="A828" s="218"/>
      <c r="B828" s="220" t="s">
        <v>682</v>
      </c>
      <c r="C828" s="168" t="s">
        <v>688</v>
      </c>
      <c r="D828" s="168" t="s">
        <v>1075</v>
      </c>
      <c r="E828" s="167" t="s">
        <v>635</v>
      </c>
      <c r="F828" s="167" t="s">
        <v>653</v>
      </c>
      <c r="G828" s="167" t="s">
        <v>654</v>
      </c>
      <c r="H828" s="167" t="s">
        <v>687</v>
      </c>
    </row>
    <row r="829" spans="1:8" ht="27.2" customHeight="1">
      <c r="A829" s="218"/>
      <c r="B829" s="220"/>
      <c r="C829" s="168"/>
      <c r="D829" s="168" t="s">
        <v>1076</v>
      </c>
      <c r="E829" s="167" t="s">
        <v>632</v>
      </c>
      <c r="F829" s="167" t="s">
        <v>678</v>
      </c>
      <c r="G829" s="167" t="s">
        <v>686</v>
      </c>
      <c r="H829" s="167" t="s">
        <v>687</v>
      </c>
    </row>
    <row r="830" spans="1:8" ht="26.45" customHeight="1">
      <c r="A830" s="222" t="s">
        <v>411</v>
      </c>
      <c r="B830" s="222"/>
      <c r="C830" s="222"/>
      <c r="D830" s="222"/>
      <c r="E830" s="222"/>
      <c r="F830" s="222"/>
      <c r="G830" s="222"/>
      <c r="H830" s="222"/>
    </row>
    <row r="831" spans="1:8" ht="21.2" customHeight="1">
      <c r="A831" s="222" t="s">
        <v>412</v>
      </c>
      <c r="B831" s="222"/>
      <c r="C831" s="222"/>
      <c r="D831" s="222"/>
      <c r="E831" s="222"/>
      <c r="F831" s="222"/>
      <c r="G831" s="222"/>
      <c r="H831" s="222"/>
    </row>
    <row r="832" spans="1:8" ht="27.95" customHeight="1">
      <c r="A832" s="166" t="s">
        <v>413</v>
      </c>
      <c r="B832" s="223" t="s">
        <v>661</v>
      </c>
      <c r="C832" s="223"/>
      <c r="D832" s="223"/>
      <c r="E832" s="223"/>
      <c r="F832" s="223"/>
      <c r="G832" s="223"/>
      <c r="H832" s="223"/>
    </row>
    <row r="833" spans="1:8" ht="39.200000000000003" customHeight="1">
      <c r="A833" s="218" t="s">
        <v>414</v>
      </c>
      <c r="B833" s="218"/>
      <c r="C833" s="220" t="s">
        <v>1077</v>
      </c>
      <c r="D833" s="220"/>
      <c r="E833" s="218" t="s">
        <v>415</v>
      </c>
      <c r="F833" s="218"/>
      <c r="G833" s="220"/>
      <c r="H833" s="220"/>
    </row>
    <row r="834" spans="1:8" ht="39.950000000000003" customHeight="1">
      <c r="A834" s="218" t="s">
        <v>416</v>
      </c>
      <c r="B834" s="218"/>
      <c r="C834" s="220" t="s">
        <v>663</v>
      </c>
      <c r="D834" s="220"/>
      <c r="E834" s="218" t="s">
        <v>417</v>
      </c>
      <c r="F834" s="218"/>
      <c r="G834" s="220" t="s">
        <v>661</v>
      </c>
      <c r="H834" s="220"/>
    </row>
    <row r="835" spans="1:8" ht="29.45" customHeight="1">
      <c r="A835" s="218" t="s">
        <v>418</v>
      </c>
      <c r="B835" s="218"/>
      <c r="C835" s="218"/>
      <c r="D835" s="218"/>
      <c r="E835" s="218">
        <v>10</v>
      </c>
      <c r="F835" s="218"/>
      <c r="G835" s="218"/>
      <c r="H835" s="218"/>
    </row>
    <row r="836" spans="1:8" ht="27.95" customHeight="1">
      <c r="A836" s="218" t="s">
        <v>419</v>
      </c>
      <c r="B836" s="218"/>
      <c r="C836" s="219" t="s">
        <v>420</v>
      </c>
      <c r="D836" s="219"/>
      <c r="E836" s="221">
        <v>920000</v>
      </c>
      <c r="F836" s="221"/>
      <c r="G836" s="221"/>
      <c r="H836" s="221"/>
    </row>
    <row r="837" spans="1:8" ht="30.2" customHeight="1">
      <c r="A837" s="218"/>
      <c r="B837" s="218"/>
      <c r="C837" s="218" t="s">
        <v>421</v>
      </c>
      <c r="D837" s="218"/>
      <c r="E837" s="221">
        <v>920000</v>
      </c>
      <c r="F837" s="221"/>
      <c r="G837" s="221"/>
      <c r="H837" s="221"/>
    </row>
    <row r="838" spans="1:8" ht="28.7" customHeight="1">
      <c r="A838" s="218"/>
      <c r="B838" s="218"/>
      <c r="C838" s="218" t="s">
        <v>422</v>
      </c>
      <c r="D838" s="218"/>
      <c r="E838" s="221"/>
      <c r="F838" s="221"/>
      <c r="G838" s="221"/>
      <c r="H838" s="221"/>
    </row>
    <row r="839" spans="1:8" ht="40.700000000000003" customHeight="1">
      <c r="A839" s="218" t="s">
        <v>423</v>
      </c>
      <c r="B839" s="219" t="s">
        <v>1078</v>
      </c>
      <c r="C839" s="219"/>
      <c r="D839" s="219"/>
      <c r="E839" s="219"/>
      <c r="F839" s="219"/>
      <c r="G839" s="219"/>
      <c r="H839" s="219"/>
    </row>
    <row r="840" spans="1:8" ht="52.7" customHeight="1">
      <c r="A840" s="218"/>
      <c r="B840" s="219"/>
      <c r="C840" s="219"/>
      <c r="D840" s="219"/>
      <c r="E840" s="219"/>
      <c r="F840" s="219"/>
      <c r="G840" s="219"/>
      <c r="H840" s="219"/>
    </row>
    <row r="841" spans="1:8" ht="36.950000000000003" customHeight="1">
      <c r="A841" s="218" t="s">
        <v>424</v>
      </c>
      <c r="B841" s="167" t="s">
        <v>401</v>
      </c>
      <c r="C841" s="167" t="s">
        <v>402</v>
      </c>
      <c r="D841" s="167" t="s">
        <v>425</v>
      </c>
      <c r="E841" s="167" t="s">
        <v>426</v>
      </c>
      <c r="F841" s="167" t="s">
        <v>427</v>
      </c>
      <c r="G841" s="167" t="s">
        <v>428</v>
      </c>
      <c r="H841" s="167" t="s">
        <v>429</v>
      </c>
    </row>
    <row r="842" spans="1:8" ht="27.2" customHeight="1">
      <c r="A842" s="218"/>
      <c r="B842" s="220" t="s">
        <v>665</v>
      </c>
      <c r="C842" s="168" t="s">
        <v>611</v>
      </c>
      <c r="D842" s="168" t="s">
        <v>1079</v>
      </c>
      <c r="E842" s="167" t="s">
        <v>632</v>
      </c>
      <c r="F842" s="167" t="s">
        <v>647</v>
      </c>
      <c r="G842" s="167" t="s">
        <v>648</v>
      </c>
      <c r="H842" s="167" t="s">
        <v>678</v>
      </c>
    </row>
    <row r="843" spans="1:8" ht="27.2" customHeight="1">
      <c r="A843" s="218"/>
      <c r="B843" s="220"/>
      <c r="C843" s="220" t="s">
        <v>610</v>
      </c>
      <c r="D843" s="168" t="s">
        <v>1080</v>
      </c>
      <c r="E843" s="167" t="s">
        <v>632</v>
      </c>
      <c r="F843" s="167" t="s">
        <v>1081</v>
      </c>
      <c r="G843" s="167" t="s">
        <v>644</v>
      </c>
      <c r="H843" s="167" t="s">
        <v>678</v>
      </c>
    </row>
    <row r="844" spans="1:8" ht="26.45" customHeight="1">
      <c r="A844" s="218"/>
      <c r="B844" s="220"/>
      <c r="C844" s="220"/>
      <c r="D844" s="168" t="s">
        <v>1082</v>
      </c>
      <c r="E844" s="167" t="s">
        <v>632</v>
      </c>
      <c r="F844" s="167" t="s">
        <v>1081</v>
      </c>
      <c r="G844" s="167" t="s">
        <v>644</v>
      </c>
      <c r="H844" s="167" t="s">
        <v>678</v>
      </c>
    </row>
    <row r="845" spans="1:8" ht="26.45" customHeight="1">
      <c r="A845" s="218"/>
      <c r="B845" s="220"/>
      <c r="C845" s="168" t="s">
        <v>676</v>
      </c>
      <c r="D845" s="168" t="s">
        <v>1083</v>
      </c>
      <c r="E845" s="167" t="s">
        <v>633</v>
      </c>
      <c r="F845" s="167" t="s">
        <v>647</v>
      </c>
      <c r="G845" s="167" t="s">
        <v>648</v>
      </c>
      <c r="H845" s="167" t="s">
        <v>678</v>
      </c>
    </row>
    <row r="846" spans="1:8" ht="27.2" customHeight="1">
      <c r="A846" s="218"/>
      <c r="B846" s="168" t="s">
        <v>691</v>
      </c>
      <c r="C846" s="168" t="s">
        <v>692</v>
      </c>
      <c r="D846" s="168" t="s">
        <v>1084</v>
      </c>
      <c r="E846" s="167" t="s">
        <v>632</v>
      </c>
      <c r="F846" s="167" t="s">
        <v>698</v>
      </c>
      <c r="G846" s="167" t="s">
        <v>648</v>
      </c>
      <c r="H846" s="167" t="s">
        <v>699</v>
      </c>
    </row>
    <row r="847" spans="1:8" ht="27.2" customHeight="1">
      <c r="A847" s="218"/>
      <c r="B847" s="220" t="s">
        <v>682</v>
      </c>
      <c r="C847" s="168" t="s">
        <v>688</v>
      </c>
      <c r="D847" s="168" t="s">
        <v>1085</v>
      </c>
      <c r="E847" s="167" t="s">
        <v>632</v>
      </c>
      <c r="F847" s="167" t="s">
        <v>698</v>
      </c>
      <c r="G847" s="167" t="s">
        <v>648</v>
      </c>
      <c r="H847" s="167" t="s">
        <v>699</v>
      </c>
    </row>
    <row r="848" spans="1:8" ht="27.2" customHeight="1">
      <c r="A848" s="218"/>
      <c r="B848" s="220"/>
      <c r="C848" s="168"/>
      <c r="D848" s="168" t="s">
        <v>1086</v>
      </c>
      <c r="E848" s="167" t="s">
        <v>635</v>
      </c>
      <c r="F848" s="167" t="s">
        <v>653</v>
      </c>
      <c r="G848" s="167"/>
      <c r="H848" s="167" t="s">
        <v>678</v>
      </c>
    </row>
    <row r="849" spans="1:8" ht="26.45" customHeight="1">
      <c r="A849" s="222" t="s">
        <v>411</v>
      </c>
      <c r="B849" s="222"/>
      <c r="C849" s="222"/>
      <c r="D849" s="222"/>
      <c r="E849" s="222"/>
      <c r="F849" s="222"/>
      <c r="G849" s="222"/>
      <c r="H849" s="222"/>
    </row>
    <row r="850" spans="1:8" ht="21.2" customHeight="1">
      <c r="A850" s="222" t="s">
        <v>412</v>
      </c>
      <c r="B850" s="222"/>
      <c r="C850" s="222"/>
      <c r="D850" s="222"/>
      <c r="E850" s="222"/>
      <c r="F850" s="222"/>
      <c r="G850" s="222"/>
      <c r="H850" s="222"/>
    </row>
    <row r="851" spans="1:8" ht="27.95" customHeight="1">
      <c r="A851" s="166" t="s">
        <v>413</v>
      </c>
      <c r="B851" s="223" t="s">
        <v>661</v>
      </c>
      <c r="C851" s="223"/>
      <c r="D851" s="223"/>
      <c r="E851" s="223"/>
      <c r="F851" s="223"/>
      <c r="G851" s="223"/>
      <c r="H851" s="223"/>
    </row>
    <row r="852" spans="1:8" ht="39.200000000000003" customHeight="1">
      <c r="A852" s="218" t="s">
        <v>414</v>
      </c>
      <c r="B852" s="218"/>
      <c r="C852" s="220" t="s">
        <v>1087</v>
      </c>
      <c r="D852" s="220"/>
      <c r="E852" s="218" t="s">
        <v>415</v>
      </c>
      <c r="F852" s="218"/>
      <c r="G852" s="220"/>
      <c r="H852" s="220"/>
    </row>
    <row r="853" spans="1:8" ht="39.950000000000003" customHeight="1">
      <c r="A853" s="218" t="s">
        <v>416</v>
      </c>
      <c r="B853" s="218"/>
      <c r="C853" s="220" t="s">
        <v>663</v>
      </c>
      <c r="D853" s="220"/>
      <c r="E853" s="218" t="s">
        <v>417</v>
      </c>
      <c r="F853" s="218"/>
      <c r="G853" s="220" t="s">
        <v>661</v>
      </c>
      <c r="H853" s="220"/>
    </row>
    <row r="854" spans="1:8" ht="29.45" customHeight="1">
      <c r="A854" s="218" t="s">
        <v>418</v>
      </c>
      <c r="B854" s="218"/>
      <c r="C854" s="218"/>
      <c r="D854" s="218"/>
      <c r="E854" s="218">
        <v>10</v>
      </c>
      <c r="F854" s="218"/>
      <c r="G854" s="218"/>
      <c r="H854" s="218"/>
    </row>
    <row r="855" spans="1:8" ht="27.95" customHeight="1">
      <c r="A855" s="218" t="s">
        <v>419</v>
      </c>
      <c r="B855" s="218"/>
      <c r="C855" s="219" t="s">
        <v>420</v>
      </c>
      <c r="D855" s="219"/>
      <c r="E855" s="221">
        <v>380000</v>
      </c>
      <c r="F855" s="221"/>
      <c r="G855" s="221"/>
      <c r="H855" s="221"/>
    </row>
    <row r="856" spans="1:8" ht="30.2" customHeight="1">
      <c r="A856" s="218"/>
      <c r="B856" s="218"/>
      <c r="C856" s="218" t="s">
        <v>421</v>
      </c>
      <c r="D856" s="218"/>
      <c r="E856" s="221">
        <v>380000</v>
      </c>
      <c r="F856" s="221"/>
      <c r="G856" s="221"/>
      <c r="H856" s="221"/>
    </row>
    <row r="857" spans="1:8" ht="28.7" customHeight="1">
      <c r="A857" s="218"/>
      <c r="B857" s="218"/>
      <c r="C857" s="218" t="s">
        <v>422</v>
      </c>
      <c r="D857" s="218"/>
      <c r="E857" s="221"/>
      <c r="F857" s="221"/>
      <c r="G857" s="221"/>
      <c r="H857" s="221"/>
    </row>
    <row r="858" spans="1:8" ht="40.700000000000003" customHeight="1">
      <c r="A858" s="218" t="s">
        <v>423</v>
      </c>
      <c r="B858" s="219" t="s">
        <v>1088</v>
      </c>
      <c r="C858" s="219"/>
      <c r="D858" s="219"/>
      <c r="E858" s="219"/>
      <c r="F858" s="219"/>
      <c r="G858" s="219"/>
      <c r="H858" s="219"/>
    </row>
    <row r="859" spans="1:8" ht="52.7" customHeight="1">
      <c r="A859" s="218"/>
      <c r="B859" s="219"/>
      <c r="C859" s="219"/>
      <c r="D859" s="219"/>
      <c r="E859" s="219"/>
      <c r="F859" s="219"/>
      <c r="G859" s="219"/>
      <c r="H859" s="219"/>
    </row>
    <row r="860" spans="1:8" ht="36.950000000000003" customHeight="1">
      <c r="A860" s="218" t="s">
        <v>424</v>
      </c>
      <c r="B860" s="167" t="s">
        <v>401</v>
      </c>
      <c r="C860" s="167" t="s">
        <v>402</v>
      </c>
      <c r="D860" s="167" t="s">
        <v>425</v>
      </c>
      <c r="E860" s="167" t="s">
        <v>426</v>
      </c>
      <c r="F860" s="167" t="s">
        <v>427</v>
      </c>
      <c r="G860" s="167" t="s">
        <v>428</v>
      </c>
      <c r="H860" s="167" t="s">
        <v>429</v>
      </c>
    </row>
    <row r="861" spans="1:8" ht="27.2" customHeight="1">
      <c r="A861" s="218"/>
      <c r="B861" s="168" t="s">
        <v>691</v>
      </c>
      <c r="C861" s="168" t="s">
        <v>692</v>
      </c>
      <c r="D861" s="168" t="s">
        <v>1089</v>
      </c>
      <c r="E861" s="167" t="s">
        <v>632</v>
      </c>
      <c r="F861" s="167" t="s">
        <v>651</v>
      </c>
      <c r="G861" s="167" t="s">
        <v>648</v>
      </c>
      <c r="H861" s="167" t="s">
        <v>699</v>
      </c>
    </row>
    <row r="862" spans="1:8" ht="26.45" customHeight="1">
      <c r="A862" s="218"/>
      <c r="B862" s="220" t="s">
        <v>682</v>
      </c>
      <c r="C862" s="168"/>
      <c r="D862" s="168" t="s">
        <v>684</v>
      </c>
      <c r="E862" s="167" t="s">
        <v>632</v>
      </c>
      <c r="F862" s="167" t="s">
        <v>685</v>
      </c>
      <c r="G862" s="167" t="s">
        <v>686</v>
      </c>
      <c r="H862" s="167" t="s">
        <v>678</v>
      </c>
    </row>
    <row r="863" spans="1:8" ht="26.45" customHeight="1">
      <c r="A863" s="218"/>
      <c r="B863" s="220"/>
      <c r="C863" s="168" t="s">
        <v>1090</v>
      </c>
      <c r="D863" s="168" t="s">
        <v>1091</v>
      </c>
      <c r="E863" s="167" t="s">
        <v>635</v>
      </c>
      <c r="F863" s="167" t="s">
        <v>653</v>
      </c>
      <c r="G863" s="167"/>
      <c r="H863" s="167" t="s">
        <v>678</v>
      </c>
    </row>
    <row r="864" spans="1:8" ht="26.45" customHeight="1">
      <c r="A864" s="218"/>
      <c r="B864" s="220"/>
      <c r="C864" s="168" t="s">
        <v>688</v>
      </c>
      <c r="D864" s="168" t="s">
        <v>1092</v>
      </c>
      <c r="E864" s="167" t="s">
        <v>635</v>
      </c>
      <c r="F864" s="167" t="s">
        <v>653</v>
      </c>
      <c r="G864" s="167"/>
      <c r="H864" s="167" t="s">
        <v>678</v>
      </c>
    </row>
    <row r="865" spans="1:8" ht="26.45" customHeight="1">
      <c r="A865" s="218"/>
      <c r="B865" s="220" t="s">
        <v>665</v>
      </c>
      <c r="C865" s="168" t="s">
        <v>611</v>
      </c>
      <c r="D865" s="168" t="s">
        <v>1093</v>
      </c>
      <c r="E865" s="167" t="s">
        <v>633</v>
      </c>
      <c r="F865" s="167" t="s">
        <v>647</v>
      </c>
      <c r="G865" s="167" t="s">
        <v>648</v>
      </c>
      <c r="H865" s="167" t="s">
        <v>678</v>
      </c>
    </row>
    <row r="866" spans="1:8" ht="26.45" customHeight="1">
      <c r="A866" s="218"/>
      <c r="B866" s="220"/>
      <c r="C866" s="168" t="s">
        <v>676</v>
      </c>
      <c r="D866" s="168" t="s">
        <v>1094</v>
      </c>
      <c r="E866" s="167" t="s">
        <v>635</v>
      </c>
      <c r="F866" s="167" t="s">
        <v>653</v>
      </c>
      <c r="G866" s="167"/>
      <c r="H866" s="167" t="s">
        <v>678</v>
      </c>
    </row>
    <row r="867" spans="1:8" ht="26.45" customHeight="1">
      <c r="A867" s="218"/>
      <c r="B867" s="220"/>
      <c r="C867" s="220" t="s">
        <v>610</v>
      </c>
      <c r="D867" s="168" t="s">
        <v>1095</v>
      </c>
      <c r="E867" s="167" t="s">
        <v>632</v>
      </c>
      <c r="F867" s="167" t="s">
        <v>673</v>
      </c>
      <c r="G867" s="167" t="s">
        <v>644</v>
      </c>
      <c r="H867" s="167" t="s">
        <v>678</v>
      </c>
    </row>
    <row r="868" spans="1:8" ht="26.45" customHeight="1">
      <c r="A868" s="218"/>
      <c r="B868" s="220"/>
      <c r="C868" s="220"/>
      <c r="D868" s="168" t="s">
        <v>1096</v>
      </c>
      <c r="E868" s="167" t="s">
        <v>632</v>
      </c>
      <c r="F868" s="167" t="s">
        <v>1097</v>
      </c>
      <c r="G868" s="167" t="s">
        <v>637</v>
      </c>
      <c r="H868" s="167" t="s">
        <v>678</v>
      </c>
    </row>
    <row r="869" spans="1:8" ht="26.45" customHeight="1">
      <c r="A869" s="222" t="s">
        <v>411</v>
      </c>
      <c r="B869" s="222"/>
      <c r="C869" s="222"/>
      <c r="D869" s="222"/>
      <c r="E869" s="222"/>
      <c r="F869" s="222"/>
      <c r="G869" s="222"/>
      <c r="H869" s="222"/>
    </row>
    <row r="870" spans="1:8" ht="21.2" customHeight="1">
      <c r="A870" s="222" t="s">
        <v>412</v>
      </c>
      <c r="B870" s="222"/>
      <c r="C870" s="222"/>
      <c r="D870" s="222"/>
      <c r="E870" s="222"/>
      <c r="F870" s="222"/>
      <c r="G870" s="222"/>
      <c r="H870" s="222"/>
    </row>
    <row r="871" spans="1:8" ht="27.95" customHeight="1">
      <c r="A871" s="166" t="s">
        <v>413</v>
      </c>
      <c r="B871" s="223" t="s">
        <v>661</v>
      </c>
      <c r="C871" s="223"/>
      <c r="D871" s="223"/>
      <c r="E871" s="223"/>
      <c r="F871" s="223"/>
      <c r="G871" s="223"/>
      <c r="H871" s="223"/>
    </row>
    <row r="872" spans="1:8" ht="39.200000000000003" customHeight="1">
      <c r="A872" s="218" t="s">
        <v>414</v>
      </c>
      <c r="B872" s="218"/>
      <c r="C872" s="220" t="s">
        <v>1098</v>
      </c>
      <c r="D872" s="220"/>
      <c r="E872" s="218" t="s">
        <v>415</v>
      </c>
      <c r="F872" s="218"/>
      <c r="G872" s="220"/>
      <c r="H872" s="220"/>
    </row>
    <row r="873" spans="1:8" ht="39.950000000000003" customHeight="1">
      <c r="A873" s="218" t="s">
        <v>416</v>
      </c>
      <c r="B873" s="218"/>
      <c r="C873" s="220" t="s">
        <v>663</v>
      </c>
      <c r="D873" s="220"/>
      <c r="E873" s="218" t="s">
        <v>417</v>
      </c>
      <c r="F873" s="218"/>
      <c r="G873" s="220" t="s">
        <v>661</v>
      </c>
      <c r="H873" s="220"/>
    </row>
    <row r="874" spans="1:8" ht="29.45" customHeight="1">
      <c r="A874" s="218" t="s">
        <v>418</v>
      </c>
      <c r="B874" s="218"/>
      <c r="C874" s="218"/>
      <c r="D874" s="218"/>
      <c r="E874" s="218">
        <v>10</v>
      </c>
      <c r="F874" s="218"/>
      <c r="G874" s="218"/>
      <c r="H874" s="218"/>
    </row>
    <row r="875" spans="1:8" ht="27.95" customHeight="1">
      <c r="A875" s="218" t="s">
        <v>419</v>
      </c>
      <c r="B875" s="218"/>
      <c r="C875" s="219" t="s">
        <v>420</v>
      </c>
      <c r="D875" s="219"/>
      <c r="E875" s="221">
        <v>1847700</v>
      </c>
      <c r="F875" s="221"/>
      <c r="G875" s="221"/>
      <c r="H875" s="221"/>
    </row>
    <row r="876" spans="1:8" ht="30.2" customHeight="1">
      <c r="A876" s="218"/>
      <c r="B876" s="218"/>
      <c r="C876" s="218" t="s">
        <v>421</v>
      </c>
      <c r="D876" s="218"/>
      <c r="E876" s="221">
        <v>1847700</v>
      </c>
      <c r="F876" s="221"/>
      <c r="G876" s="221"/>
      <c r="H876" s="221"/>
    </row>
    <row r="877" spans="1:8" ht="28.7" customHeight="1">
      <c r="A877" s="218"/>
      <c r="B877" s="218"/>
      <c r="C877" s="218" t="s">
        <v>422</v>
      </c>
      <c r="D877" s="218"/>
      <c r="E877" s="221"/>
      <c r="F877" s="221"/>
      <c r="G877" s="221"/>
      <c r="H877" s="221"/>
    </row>
    <row r="878" spans="1:8" ht="40.700000000000003" customHeight="1">
      <c r="A878" s="218" t="s">
        <v>423</v>
      </c>
      <c r="B878" s="219" t="s">
        <v>1099</v>
      </c>
      <c r="C878" s="219"/>
      <c r="D878" s="219"/>
      <c r="E878" s="219"/>
      <c r="F878" s="219"/>
      <c r="G878" s="219"/>
      <c r="H878" s="219"/>
    </row>
    <row r="879" spans="1:8" ht="52.7" customHeight="1">
      <c r="A879" s="218"/>
      <c r="B879" s="219"/>
      <c r="C879" s="219"/>
      <c r="D879" s="219"/>
      <c r="E879" s="219"/>
      <c r="F879" s="219"/>
      <c r="G879" s="219"/>
      <c r="H879" s="219"/>
    </row>
    <row r="880" spans="1:8" ht="36.950000000000003" customHeight="1">
      <c r="A880" s="218" t="s">
        <v>424</v>
      </c>
      <c r="B880" s="167" t="s">
        <v>401</v>
      </c>
      <c r="C880" s="167" t="s">
        <v>402</v>
      </c>
      <c r="D880" s="167" t="s">
        <v>425</v>
      </c>
      <c r="E880" s="167" t="s">
        <v>426</v>
      </c>
      <c r="F880" s="167" t="s">
        <v>427</v>
      </c>
      <c r="G880" s="167" t="s">
        <v>428</v>
      </c>
      <c r="H880" s="167" t="s">
        <v>429</v>
      </c>
    </row>
    <row r="881" spans="1:8" ht="26.45" customHeight="1">
      <c r="A881" s="218"/>
      <c r="B881" s="220" t="s">
        <v>665</v>
      </c>
      <c r="C881" s="220" t="s">
        <v>610</v>
      </c>
      <c r="D881" s="168" t="s">
        <v>1100</v>
      </c>
      <c r="E881" s="167" t="s">
        <v>632</v>
      </c>
      <c r="F881" s="167" t="s">
        <v>1072</v>
      </c>
      <c r="G881" s="167" t="s">
        <v>644</v>
      </c>
      <c r="H881" s="167" t="s">
        <v>678</v>
      </c>
    </row>
    <row r="882" spans="1:8" ht="26.45" customHeight="1">
      <c r="A882" s="218"/>
      <c r="B882" s="220"/>
      <c r="C882" s="220"/>
      <c r="D882" s="168" t="s">
        <v>1096</v>
      </c>
      <c r="E882" s="167" t="s">
        <v>632</v>
      </c>
      <c r="F882" s="167" t="s">
        <v>1101</v>
      </c>
      <c r="G882" s="167" t="s">
        <v>637</v>
      </c>
      <c r="H882" s="167" t="s">
        <v>678</v>
      </c>
    </row>
    <row r="883" spans="1:8" ht="26.45" customHeight="1">
      <c r="A883" s="218"/>
      <c r="B883" s="220"/>
      <c r="C883" s="168" t="s">
        <v>611</v>
      </c>
      <c r="D883" s="168" t="s">
        <v>1093</v>
      </c>
      <c r="E883" s="167" t="s">
        <v>633</v>
      </c>
      <c r="F883" s="167" t="s">
        <v>647</v>
      </c>
      <c r="G883" s="167" t="s">
        <v>648</v>
      </c>
      <c r="H883" s="167" t="s">
        <v>678</v>
      </c>
    </row>
    <row r="884" spans="1:8" ht="26.45" customHeight="1">
      <c r="A884" s="218"/>
      <c r="B884" s="220"/>
      <c r="C884" s="168" t="s">
        <v>676</v>
      </c>
      <c r="D884" s="168" t="s">
        <v>1094</v>
      </c>
      <c r="E884" s="167" t="s">
        <v>633</v>
      </c>
      <c r="F884" s="167" t="s">
        <v>647</v>
      </c>
      <c r="G884" s="167" t="s">
        <v>648</v>
      </c>
      <c r="H884" s="167" t="s">
        <v>678</v>
      </c>
    </row>
    <row r="885" spans="1:8" ht="26.45" customHeight="1">
      <c r="A885" s="218"/>
      <c r="B885" s="220" t="s">
        <v>682</v>
      </c>
      <c r="C885" s="168" t="s">
        <v>688</v>
      </c>
      <c r="D885" s="168" t="s">
        <v>1102</v>
      </c>
      <c r="E885" s="167" t="s">
        <v>633</v>
      </c>
      <c r="F885" s="167" t="s">
        <v>647</v>
      </c>
      <c r="G885" s="167" t="s">
        <v>648</v>
      </c>
      <c r="H885" s="167" t="s">
        <v>687</v>
      </c>
    </row>
    <row r="886" spans="1:8" ht="26.45" customHeight="1">
      <c r="A886" s="218"/>
      <c r="B886" s="220"/>
      <c r="C886" s="168"/>
      <c r="D886" s="168" t="s">
        <v>772</v>
      </c>
      <c r="E886" s="167" t="s">
        <v>632</v>
      </c>
      <c r="F886" s="167" t="s">
        <v>685</v>
      </c>
      <c r="G886" s="167" t="s">
        <v>686</v>
      </c>
      <c r="H886" s="167" t="s">
        <v>687</v>
      </c>
    </row>
    <row r="887" spans="1:8" ht="27.2" customHeight="1">
      <c r="A887" s="218"/>
      <c r="B887" s="168" t="s">
        <v>691</v>
      </c>
      <c r="C887" s="168" t="s">
        <v>692</v>
      </c>
      <c r="D887" s="168" t="s">
        <v>1103</v>
      </c>
      <c r="E887" s="167" t="s">
        <v>632</v>
      </c>
      <c r="F887" s="167" t="s">
        <v>698</v>
      </c>
      <c r="G887" s="167" t="s">
        <v>648</v>
      </c>
      <c r="H887" s="167" t="s">
        <v>699</v>
      </c>
    </row>
    <row r="888" spans="1:8" ht="26.45" customHeight="1">
      <c r="A888" s="222" t="s">
        <v>411</v>
      </c>
      <c r="B888" s="222"/>
      <c r="C888" s="222"/>
      <c r="D888" s="222"/>
      <c r="E888" s="222"/>
      <c r="F888" s="222"/>
      <c r="G888" s="222"/>
      <c r="H888" s="222"/>
    </row>
    <row r="889" spans="1:8" ht="21.2" customHeight="1">
      <c r="A889" s="222" t="s">
        <v>412</v>
      </c>
      <c r="B889" s="222"/>
      <c r="C889" s="222"/>
      <c r="D889" s="222"/>
      <c r="E889" s="222"/>
      <c r="F889" s="222"/>
      <c r="G889" s="222"/>
      <c r="H889" s="222"/>
    </row>
    <row r="890" spans="1:8" ht="27.95" customHeight="1">
      <c r="A890" s="166" t="s">
        <v>413</v>
      </c>
      <c r="B890" s="223" t="s">
        <v>661</v>
      </c>
      <c r="C890" s="223"/>
      <c r="D890" s="223"/>
      <c r="E890" s="223"/>
      <c r="F890" s="223"/>
      <c r="G890" s="223"/>
      <c r="H890" s="223"/>
    </row>
    <row r="891" spans="1:8" ht="39.200000000000003" customHeight="1">
      <c r="A891" s="218" t="s">
        <v>414</v>
      </c>
      <c r="B891" s="218"/>
      <c r="C891" s="220" t="s">
        <v>1104</v>
      </c>
      <c r="D891" s="220"/>
      <c r="E891" s="218" t="s">
        <v>415</v>
      </c>
      <c r="F891" s="218"/>
      <c r="G891" s="220"/>
      <c r="H891" s="220"/>
    </row>
    <row r="892" spans="1:8" ht="39.950000000000003" customHeight="1">
      <c r="A892" s="218" t="s">
        <v>416</v>
      </c>
      <c r="B892" s="218"/>
      <c r="C892" s="220" t="s">
        <v>663</v>
      </c>
      <c r="D892" s="220"/>
      <c r="E892" s="218" t="s">
        <v>417</v>
      </c>
      <c r="F892" s="218"/>
      <c r="G892" s="220" t="s">
        <v>661</v>
      </c>
      <c r="H892" s="220"/>
    </row>
    <row r="893" spans="1:8" ht="29.45" customHeight="1">
      <c r="A893" s="218" t="s">
        <v>418</v>
      </c>
      <c r="B893" s="218"/>
      <c r="C893" s="218"/>
      <c r="D893" s="218"/>
      <c r="E893" s="218">
        <v>10</v>
      </c>
      <c r="F893" s="218"/>
      <c r="G893" s="218"/>
      <c r="H893" s="218"/>
    </row>
    <row r="894" spans="1:8" ht="27.95" customHeight="1">
      <c r="A894" s="218" t="s">
        <v>419</v>
      </c>
      <c r="B894" s="218"/>
      <c r="C894" s="219" t="s">
        <v>420</v>
      </c>
      <c r="D894" s="219"/>
      <c r="E894" s="221">
        <v>260000</v>
      </c>
      <c r="F894" s="221"/>
      <c r="G894" s="221"/>
      <c r="H894" s="221"/>
    </row>
    <row r="895" spans="1:8" ht="30.2" customHeight="1">
      <c r="A895" s="218"/>
      <c r="B895" s="218"/>
      <c r="C895" s="218" t="s">
        <v>421</v>
      </c>
      <c r="D895" s="218"/>
      <c r="E895" s="221">
        <v>260000</v>
      </c>
      <c r="F895" s="221"/>
      <c r="G895" s="221"/>
      <c r="H895" s="221"/>
    </row>
    <row r="896" spans="1:8" ht="28.7" customHeight="1">
      <c r="A896" s="218"/>
      <c r="B896" s="218"/>
      <c r="C896" s="218" t="s">
        <v>422</v>
      </c>
      <c r="D896" s="218"/>
      <c r="E896" s="221"/>
      <c r="F896" s="221"/>
      <c r="G896" s="221"/>
      <c r="H896" s="221"/>
    </row>
    <row r="897" spans="1:8" ht="41.45" customHeight="1">
      <c r="A897" s="218" t="s">
        <v>423</v>
      </c>
      <c r="B897" s="219" t="s">
        <v>1105</v>
      </c>
      <c r="C897" s="219"/>
      <c r="D897" s="219"/>
      <c r="E897" s="219"/>
      <c r="F897" s="219"/>
      <c r="G897" s="219"/>
      <c r="H897" s="219"/>
    </row>
    <row r="898" spans="1:8" ht="53.45" customHeight="1">
      <c r="A898" s="218"/>
      <c r="B898" s="219"/>
      <c r="C898" s="219"/>
      <c r="D898" s="219"/>
      <c r="E898" s="219"/>
      <c r="F898" s="219"/>
      <c r="G898" s="219"/>
      <c r="H898" s="219"/>
    </row>
    <row r="899" spans="1:8" ht="36.950000000000003" customHeight="1">
      <c r="A899" s="218" t="s">
        <v>424</v>
      </c>
      <c r="B899" s="167" t="s">
        <v>401</v>
      </c>
      <c r="C899" s="167" t="s">
        <v>402</v>
      </c>
      <c r="D899" s="167" t="s">
        <v>425</v>
      </c>
      <c r="E899" s="167" t="s">
        <v>426</v>
      </c>
      <c r="F899" s="167" t="s">
        <v>427</v>
      </c>
      <c r="G899" s="167" t="s">
        <v>428</v>
      </c>
      <c r="H899" s="167" t="s">
        <v>429</v>
      </c>
    </row>
    <row r="900" spans="1:8" ht="26.45" customHeight="1">
      <c r="A900" s="218"/>
      <c r="B900" s="220" t="s">
        <v>665</v>
      </c>
      <c r="C900" s="220" t="s">
        <v>610</v>
      </c>
      <c r="D900" s="168" t="s">
        <v>1106</v>
      </c>
      <c r="E900" s="167" t="s">
        <v>632</v>
      </c>
      <c r="F900" s="167" t="s">
        <v>821</v>
      </c>
      <c r="G900" s="167" t="s">
        <v>681</v>
      </c>
      <c r="H900" s="167" t="s">
        <v>638</v>
      </c>
    </row>
    <row r="901" spans="1:8" ht="27.2" customHeight="1">
      <c r="A901" s="218"/>
      <c r="B901" s="220"/>
      <c r="C901" s="220"/>
      <c r="D901" s="168" t="s">
        <v>1107</v>
      </c>
      <c r="E901" s="167" t="s">
        <v>632</v>
      </c>
      <c r="F901" s="167" t="s">
        <v>1108</v>
      </c>
      <c r="G901" s="167" t="s">
        <v>702</v>
      </c>
      <c r="H901" s="167" t="s">
        <v>678</v>
      </c>
    </row>
    <row r="902" spans="1:8" ht="27.2" customHeight="1">
      <c r="A902" s="218"/>
      <c r="B902" s="220"/>
      <c r="C902" s="220"/>
      <c r="D902" s="168" t="s">
        <v>1109</v>
      </c>
      <c r="E902" s="167" t="s">
        <v>632</v>
      </c>
      <c r="F902" s="167" t="s">
        <v>647</v>
      </c>
      <c r="G902" s="167" t="s">
        <v>702</v>
      </c>
      <c r="H902" s="167" t="s">
        <v>638</v>
      </c>
    </row>
    <row r="903" spans="1:8" ht="27.2" customHeight="1">
      <c r="A903" s="218"/>
      <c r="B903" s="220"/>
      <c r="C903" s="220"/>
      <c r="D903" s="168" t="s">
        <v>1110</v>
      </c>
      <c r="E903" s="167" t="s">
        <v>632</v>
      </c>
      <c r="F903" s="167" t="s">
        <v>647</v>
      </c>
      <c r="G903" s="167" t="s">
        <v>637</v>
      </c>
      <c r="H903" s="167" t="s">
        <v>678</v>
      </c>
    </row>
    <row r="904" spans="1:8" ht="27.2" customHeight="1">
      <c r="A904" s="218"/>
      <c r="B904" s="220"/>
      <c r="C904" s="168" t="s">
        <v>611</v>
      </c>
      <c r="D904" s="168" t="s">
        <v>1111</v>
      </c>
      <c r="E904" s="167" t="s">
        <v>632</v>
      </c>
      <c r="F904" s="167" t="s">
        <v>698</v>
      </c>
      <c r="G904" s="167" t="s">
        <v>648</v>
      </c>
      <c r="H904" s="167" t="s">
        <v>678</v>
      </c>
    </row>
    <row r="905" spans="1:8" ht="27.2" customHeight="1">
      <c r="A905" s="218"/>
      <c r="B905" s="168" t="s">
        <v>691</v>
      </c>
      <c r="C905" s="168" t="s">
        <v>692</v>
      </c>
      <c r="D905" s="168" t="s">
        <v>630</v>
      </c>
      <c r="E905" s="167" t="s">
        <v>1112</v>
      </c>
      <c r="F905" s="167" t="s">
        <v>698</v>
      </c>
      <c r="G905" s="167" t="s">
        <v>648</v>
      </c>
      <c r="H905" s="167" t="s">
        <v>699</v>
      </c>
    </row>
    <row r="906" spans="1:8" ht="26.45" customHeight="1">
      <c r="A906" s="218"/>
      <c r="B906" s="220" t="s">
        <v>682</v>
      </c>
      <c r="C906" s="168"/>
      <c r="D906" s="168" t="s">
        <v>1113</v>
      </c>
      <c r="E906" s="167" t="s">
        <v>635</v>
      </c>
      <c r="F906" s="167" t="s">
        <v>653</v>
      </c>
      <c r="G906" s="167"/>
      <c r="H906" s="167" t="s">
        <v>687</v>
      </c>
    </row>
    <row r="907" spans="1:8" ht="27.2" customHeight="1">
      <c r="A907" s="218"/>
      <c r="B907" s="220"/>
      <c r="C907" s="168" t="s">
        <v>688</v>
      </c>
      <c r="D907" s="168" t="s">
        <v>1114</v>
      </c>
      <c r="E907" s="167" t="s">
        <v>632</v>
      </c>
      <c r="F907" s="167" t="s">
        <v>946</v>
      </c>
      <c r="G907" s="167" t="s">
        <v>637</v>
      </c>
      <c r="H907" s="167" t="s">
        <v>687</v>
      </c>
    </row>
    <row r="908" spans="1:8" ht="26.45" customHeight="1">
      <c r="A908" s="222" t="s">
        <v>411</v>
      </c>
      <c r="B908" s="222"/>
      <c r="C908" s="222"/>
      <c r="D908" s="222"/>
      <c r="E908" s="222"/>
      <c r="F908" s="222"/>
      <c r="G908" s="222"/>
      <c r="H908" s="222"/>
    </row>
    <row r="909" spans="1:8" ht="21.2" customHeight="1">
      <c r="A909" s="222" t="s">
        <v>412</v>
      </c>
      <c r="B909" s="222"/>
      <c r="C909" s="222"/>
      <c r="D909" s="222"/>
      <c r="E909" s="222"/>
      <c r="F909" s="222"/>
      <c r="G909" s="222"/>
      <c r="H909" s="222"/>
    </row>
    <row r="910" spans="1:8" ht="27.95" customHeight="1">
      <c r="A910" s="166" t="s">
        <v>413</v>
      </c>
      <c r="B910" s="223" t="s">
        <v>661</v>
      </c>
      <c r="C910" s="223"/>
      <c r="D910" s="223"/>
      <c r="E910" s="223"/>
      <c r="F910" s="223"/>
      <c r="G910" s="223"/>
      <c r="H910" s="223"/>
    </row>
    <row r="911" spans="1:8" ht="39.200000000000003" customHeight="1">
      <c r="A911" s="218" t="s">
        <v>414</v>
      </c>
      <c r="B911" s="218"/>
      <c r="C911" s="220" t="s">
        <v>1115</v>
      </c>
      <c r="D911" s="220"/>
      <c r="E911" s="218" t="s">
        <v>415</v>
      </c>
      <c r="F911" s="218"/>
      <c r="G911" s="220"/>
      <c r="H911" s="220"/>
    </row>
    <row r="912" spans="1:8" ht="39.950000000000003" customHeight="1">
      <c r="A912" s="218" t="s">
        <v>416</v>
      </c>
      <c r="B912" s="218"/>
      <c r="C912" s="220" t="s">
        <v>663</v>
      </c>
      <c r="D912" s="220"/>
      <c r="E912" s="218" t="s">
        <v>417</v>
      </c>
      <c r="F912" s="218"/>
      <c r="G912" s="220" t="s">
        <v>661</v>
      </c>
      <c r="H912" s="220"/>
    </row>
    <row r="913" spans="1:8" ht="29.45" customHeight="1">
      <c r="A913" s="218" t="s">
        <v>418</v>
      </c>
      <c r="B913" s="218"/>
      <c r="C913" s="218"/>
      <c r="D913" s="218"/>
      <c r="E913" s="218">
        <v>10</v>
      </c>
      <c r="F913" s="218"/>
      <c r="G913" s="218"/>
      <c r="H913" s="218"/>
    </row>
    <row r="914" spans="1:8" ht="27.95" customHeight="1">
      <c r="A914" s="218" t="s">
        <v>419</v>
      </c>
      <c r="B914" s="218"/>
      <c r="C914" s="219" t="s">
        <v>420</v>
      </c>
      <c r="D914" s="219"/>
      <c r="E914" s="221">
        <v>400000</v>
      </c>
      <c r="F914" s="221"/>
      <c r="G914" s="221"/>
      <c r="H914" s="221"/>
    </row>
    <row r="915" spans="1:8" ht="30.2" customHeight="1">
      <c r="A915" s="218"/>
      <c r="B915" s="218"/>
      <c r="C915" s="218" t="s">
        <v>421</v>
      </c>
      <c r="D915" s="218"/>
      <c r="E915" s="221">
        <v>400000</v>
      </c>
      <c r="F915" s="221"/>
      <c r="G915" s="221"/>
      <c r="H915" s="221"/>
    </row>
    <row r="916" spans="1:8" ht="28.7" customHeight="1">
      <c r="A916" s="218"/>
      <c r="B916" s="218"/>
      <c r="C916" s="218" t="s">
        <v>422</v>
      </c>
      <c r="D916" s="218"/>
      <c r="E916" s="221"/>
      <c r="F916" s="221"/>
      <c r="G916" s="221"/>
      <c r="H916" s="221"/>
    </row>
    <row r="917" spans="1:8" ht="40.700000000000003" customHeight="1">
      <c r="A917" s="218" t="s">
        <v>423</v>
      </c>
      <c r="B917" s="219" t="s">
        <v>1116</v>
      </c>
      <c r="C917" s="219"/>
      <c r="D917" s="219"/>
      <c r="E917" s="219"/>
      <c r="F917" s="219"/>
      <c r="G917" s="219"/>
      <c r="H917" s="219"/>
    </row>
    <row r="918" spans="1:8" ht="52.7" customHeight="1">
      <c r="A918" s="218"/>
      <c r="B918" s="219"/>
      <c r="C918" s="219"/>
      <c r="D918" s="219"/>
      <c r="E918" s="219"/>
      <c r="F918" s="219"/>
      <c r="G918" s="219"/>
      <c r="H918" s="219"/>
    </row>
    <row r="919" spans="1:8" ht="36.950000000000003" customHeight="1">
      <c r="A919" s="218" t="s">
        <v>424</v>
      </c>
      <c r="B919" s="167" t="s">
        <v>401</v>
      </c>
      <c r="C919" s="167" t="s">
        <v>402</v>
      </c>
      <c r="D919" s="167" t="s">
        <v>425</v>
      </c>
      <c r="E919" s="167" t="s">
        <v>426</v>
      </c>
      <c r="F919" s="167" t="s">
        <v>427</v>
      </c>
      <c r="G919" s="167" t="s">
        <v>428</v>
      </c>
      <c r="H919" s="167" t="s">
        <v>429</v>
      </c>
    </row>
    <row r="920" spans="1:8" ht="26.45" customHeight="1">
      <c r="A920" s="218"/>
      <c r="B920" s="220" t="s">
        <v>665</v>
      </c>
      <c r="C920" s="220" t="s">
        <v>610</v>
      </c>
      <c r="D920" s="168" t="s">
        <v>1117</v>
      </c>
      <c r="E920" s="167" t="s">
        <v>632</v>
      </c>
      <c r="F920" s="167" t="s">
        <v>716</v>
      </c>
      <c r="G920" s="167" t="s">
        <v>637</v>
      </c>
      <c r="H920" s="167" t="s">
        <v>687</v>
      </c>
    </row>
    <row r="921" spans="1:8" ht="27.2" customHeight="1">
      <c r="A921" s="218"/>
      <c r="B921" s="220"/>
      <c r="C921" s="220"/>
      <c r="D921" s="168" t="s">
        <v>1118</v>
      </c>
      <c r="E921" s="167" t="s">
        <v>632</v>
      </c>
      <c r="F921" s="167" t="s">
        <v>1119</v>
      </c>
      <c r="G921" s="167" t="s">
        <v>637</v>
      </c>
      <c r="H921" s="167" t="s">
        <v>687</v>
      </c>
    </row>
    <row r="922" spans="1:8" ht="26.45" customHeight="1">
      <c r="A922" s="218"/>
      <c r="B922" s="220"/>
      <c r="C922" s="168" t="s">
        <v>676</v>
      </c>
      <c r="D922" s="168" t="s">
        <v>1120</v>
      </c>
      <c r="E922" s="167" t="s">
        <v>633</v>
      </c>
      <c r="F922" s="167" t="s">
        <v>647</v>
      </c>
      <c r="G922" s="167" t="s">
        <v>648</v>
      </c>
      <c r="H922" s="167" t="s">
        <v>678</v>
      </c>
    </row>
    <row r="923" spans="1:8" ht="26.45" customHeight="1">
      <c r="A923" s="218"/>
      <c r="B923" s="220"/>
      <c r="C923" s="168" t="s">
        <v>611</v>
      </c>
      <c r="D923" s="168" t="s">
        <v>1121</v>
      </c>
      <c r="E923" s="167" t="s">
        <v>632</v>
      </c>
      <c r="F923" s="167" t="s">
        <v>647</v>
      </c>
      <c r="G923" s="167" t="s">
        <v>646</v>
      </c>
      <c r="H923" s="167" t="s">
        <v>678</v>
      </c>
    </row>
    <row r="924" spans="1:8" ht="26.45" customHeight="1">
      <c r="A924" s="218"/>
      <c r="B924" s="220" t="s">
        <v>682</v>
      </c>
      <c r="C924" s="168"/>
      <c r="D924" s="168" t="s">
        <v>684</v>
      </c>
      <c r="E924" s="167" t="s">
        <v>632</v>
      </c>
      <c r="F924" s="167" t="s">
        <v>685</v>
      </c>
      <c r="G924" s="167" t="s">
        <v>686</v>
      </c>
      <c r="H924" s="167" t="s">
        <v>687</v>
      </c>
    </row>
    <row r="925" spans="1:8" ht="26.45" customHeight="1">
      <c r="A925" s="218"/>
      <c r="B925" s="220"/>
      <c r="C925" s="168" t="s">
        <v>688</v>
      </c>
      <c r="D925" s="168" t="s">
        <v>1122</v>
      </c>
      <c r="E925" s="167" t="s">
        <v>632</v>
      </c>
      <c r="F925" s="167" t="s">
        <v>719</v>
      </c>
      <c r="G925" s="167" t="s">
        <v>648</v>
      </c>
      <c r="H925" s="167" t="s">
        <v>687</v>
      </c>
    </row>
    <row r="926" spans="1:8" ht="27.2" customHeight="1">
      <c r="A926" s="218"/>
      <c r="B926" s="168" t="s">
        <v>691</v>
      </c>
      <c r="C926" s="168" t="s">
        <v>692</v>
      </c>
      <c r="D926" s="168" t="s">
        <v>1089</v>
      </c>
      <c r="E926" s="167" t="s">
        <v>632</v>
      </c>
      <c r="F926" s="167" t="s">
        <v>719</v>
      </c>
      <c r="G926" s="167" t="s">
        <v>648</v>
      </c>
      <c r="H926" s="167" t="s">
        <v>678</v>
      </c>
    </row>
    <row r="927" spans="1:8" ht="26.45" customHeight="1">
      <c r="A927" s="222" t="s">
        <v>411</v>
      </c>
      <c r="B927" s="222"/>
      <c r="C927" s="222"/>
      <c r="D927" s="222"/>
      <c r="E927" s="222"/>
      <c r="F927" s="222"/>
      <c r="G927" s="222"/>
      <c r="H927" s="222"/>
    </row>
    <row r="928" spans="1:8" ht="21.2" customHeight="1">
      <c r="A928" s="222" t="s">
        <v>412</v>
      </c>
      <c r="B928" s="222"/>
      <c r="C928" s="222"/>
      <c r="D928" s="222"/>
      <c r="E928" s="222"/>
      <c r="F928" s="222"/>
      <c r="G928" s="222"/>
      <c r="H928" s="222"/>
    </row>
    <row r="929" spans="1:8" ht="27.95" customHeight="1">
      <c r="A929" s="166" t="s">
        <v>413</v>
      </c>
      <c r="B929" s="223" t="s">
        <v>661</v>
      </c>
      <c r="C929" s="223"/>
      <c r="D929" s="223"/>
      <c r="E929" s="223"/>
      <c r="F929" s="223"/>
      <c r="G929" s="223"/>
      <c r="H929" s="223"/>
    </row>
    <row r="930" spans="1:8" ht="39.200000000000003" customHeight="1">
      <c r="A930" s="218" t="s">
        <v>414</v>
      </c>
      <c r="B930" s="218"/>
      <c r="C930" s="220" t="s">
        <v>1123</v>
      </c>
      <c r="D930" s="220"/>
      <c r="E930" s="218" t="s">
        <v>415</v>
      </c>
      <c r="F930" s="218"/>
      <c r="G930" s="220"/>
      <c r="H930" s="220"/>
    </row>
    <row r="931" spans="1:8" ht="39.950000000000003" customHeight="1">
      <c r="A931" s="218" t="s">
        <v>416</v>
      </c>
      <c r="B931" s="218"/>
      <c r="C931" s="220" t="s">
        <v>663</v>
      </c>
      <c r="D931" s="220"/>
      <c r="E931" s="218" t="s">
        <v>417</v>
      </c>
      <c r="F931" s="218"/>
      <c r="G931" s="220" t="s">
        <v>661</v>
      </c>
      <c r="H931" s="220"/>
    </row>
    <row r="932" spans="1:8" ht="29.45" customHeight="1">
      <c r="A932" s="218" t="s">
        <v>418</v>
      </c>
      <c r="B932" s="218"/>
      <c r="C932" s="218"/>
      <c r="D932" s="218"/>
      <c r="E932" s="218">
        <v>10</v>
      </c>
      <c r="F932" s="218"/>
      <c r="G932" s="218"/>
      <c r="H932" s="218"/>
    </row>
    <row r="933" spans="1:8" ht="27.95" customHeight="1">
      <c r="A933" s="218" t="s">
        <v>419</v>
      </c>
      <c r="B933" s="218"/>
      <c r="C933" s="219" t="s">
        <v>420</v>
      </c>
      <c r="D933" s="219"/>
      <c r="E933" s="221">
        <v>500000</v>
      </c>
      <c r="F933" s="221"/>
      <c r="G933" s="221"/>
      <c r="H933" s="221"/>
    </row>
    <row r="934" spans="1:8" ht="30.2" customHeight="1">
      <c r="A934" s="218"/>
      <c r="B934" s="218"/>
      <c r="C934" s="218" t="s">
        <v>421</v>
      </c>
      <c r="D934" s="218"/>
      <c r="E934" s="221">
        <v>500000</v>
      </c>
      <c r="F934" s="221"/>
      <c r="G934" s="221"/>
      <c r="H934" s="221"/>
    </row>
    <row r="935" spans="1:8" ht="28.7" customHeight="1">
      <c r="A935" s="218"/>
      <c r="B935" s="218"/>
      <c r="C935" s="218" t="s">
        <v>422</v>
      </c>
      <c r="D935" s="218"/>
      <c r="E935" s="221"/>
      <c r="F935" s="221"/>
      <c r="G935" s="221"/>
      <c r="H935" s="221"/>
    </row>
    <row r="936" spans="1:8" ht="40.700000000000003" customHeight="1">
      <c r="A936" s="218" t="s">
        <v>423</v>
      </c>
      <c r="B936" s="219" t="s">
        <v>1124</v>
      </c>
      <c r="C936" s="219"/>
      <c r="D936" s="219"/>
      <c r="E936" s="219"/>
      <c r="F936" s="219"/>
      <c r="G936" s="219"/>
      <c r="H936" s="219"/>
    </row>
    <row r="937" spans="1:8" ht="52.7" customHeight="1">
      <c r="A937" s="218"/>
      <c r="B937" s="219"/>
      <c r="C937" s="219"/>
      <c r="D937" s="219"/>
      <c r="E937" s="219"/>
      <c r="F937" s="219"/>
      <c r="G937" s="219"/>
      <c r="H937" s="219"/>
    </row>
    <row r="938" spans="1:8" ht="36.950000000000003" customHeight="1">
      <c r="A938" s="218" t="s">
        <v>424</v>
      </c>
      <c r="B938" s="167" t="s">
        <v>401</v>
      </c>
      <c r="C938" s="167" t="s">
        <v>402</v>
      </c>
      <c r="D938" s="167" t="s">
        <v>425</v>
      </c>
      <c r="E938" s="167" t="s">
        <v>426</v>
      </c>
      <c r="F938" s="167" t="s">
        <v>427</v>
      </c>
      <c r="G938" s="167" t="s">
        <v>428</v>
      </c>
      <c r="H938" s="167" t="s">
        <v>429</v>
      </c>
    </row>
    <row r="939" spans="1:8" ht="27.2" customHeight="1">
      <c r="A939" s="218"/>
      <c r="B939" s="220" t="s">
        <v>665</v>
      </c>
      <c r="C939" s="220" t="s">
        <v>610</v>
      </c>
      <c r="D939" s="168" t="s">
        <v>1125</v>
      </c>
      <c r="E939" s="167" t="s">
        <v>632</v>
      </c>
      <c r="F939" s="167" t="s">
        <v>919</v>
      </c>
      <c r="G939" s="167" t="s">
        <v>644</v>
      </c>
      <c r="H939" s="167" t="s">
        <v>678</v>
      </c>
    </row>
    <row r="940" spans="1:8" ht="26.45" customHeight="1">
      <c r="A940" s="218"/>
      <c r="B940" s="220"/>
      <c r="C940" s="220"/>
      <c r="D940" s="168" t="s">
        <v>1126</v>
      </c>
      <c r="E940" s="167" t="s">
        <v>632</v>
      </c>
      <c r="F940" s="167" t="s">
        <v>699</v>
      </c>
      <c r="G940" s="167" t="s">
        <v>681</v>
      </c>
      <c r="H940" s="167" t="s">
        <v>678</v>
      </c>
    </row>
    <row r="941" spans="1:8" ht="26.45" customHeight="1">
      <c r="A941" s="218"/>
      <c r="B941" s="220"/>
      <c r="C941" s="168" t="s">
        <v>611</v>
      </c>
      <c r="D941" s="168" t="s">
        <v>1127</v>
      </c>
      <c r="E941" s="167" t="s">
        <v>632</v>
      </c>
      <c r="F941" s="167" t="s">
        <v>651</v>
      </c>
      <c r="G941" s="167" t="s">
        <v>648</v>
      </c>
      <c r="H941" s="167" t="s">
        <v>678</v>
      </c>
    </row>
    <row r="942" spans="1:8" ht="27.2" customHeight="1">
      <c r="A942" s="218"/>
      <c r="B942" s="220"/>
      <c r="C942" s="168" t="s">
        <v>676</v>
      </c>
      <c r="D942" s="168" t="s">
        <v>1128</v>
      </c>
      <c r="E942" s="167" t="s">
        <v>633</v>
      </c>
      <c r="F942" s="167" t="s">
        <v>647</v>
      </c>
      <c r="G942" s="167" t="s">
        <v>648</v>
      </c>
      <c r="H942" s="167" t="s">
        <v>678</v>
      </c>
    </row>
    <row r="943" spans="1:8" ht="27.2" customHeight="1">
      <c r="A943" s="218"/>
      <c r="B943" s="220" t="s">
        <v>682</v>
      </c>
      <c r="C943" s="168" t="s">
        <v>688</v>
      </c>
      <c r="D943" s="168" t="s">
        <v>1129</v>
      </c>
      <c r="E943" s="167" t="s">
        <v>632</v>
      </c>
      <c r="F943" s="167" t="s">
        <v>919</v>
      </c>
      <c r="G943" s="167" t="s">
        <v>644</v>
      </c>
      <c r="H943" s="167" t="s">
        <v>687</v>
      </c>
    </row>
    <row r="944" spans="1:8" ht="26.45" customHeight="1">
      <c r="A944" s="218"/>
      <c r="B944" s="220"/>
      <c r="C944" s="168"/>
      <c r="D944" s="168" t="s">
        <v>1130</v>
      </c>
      <c r="E944" s="167" t="s">
        <v>632</v>
      </c>
      <c r="F944" s="167" t="s">
        <v>685</v>
      </c>
      <c r="G944" s="167" t="s">
        <v>686</v>
      </c>
      <c r="H944" s="167" t="s">
        <v>687</v>
      </c>
    </row>
    <row r="945" spans="1:8" ht="27.2" customHeight="1">
      <c r="A945" s="218"/>
      <c r="B945" s="168" t="s">
        <v>691</v>
      </c>
      <c r="C945" s="168" t="s">
        <v>692</v>
      </c>
      <c r="D945" s="168" t="s">
        <v>1131</v>
      </c>
      <c r="E945" s="167" t="s">
        <v>632</v>
      </c>
      <c r="F945" s="167" t="s">
        <v>651</v>
      </c>
      <c r="G945" s="167" t="s">
        <v>648</v>
      </c>
      <c r="H945" s="167" t="s">
        <v>699</v>
      </c>
    </row>
    <row r="946" spans="1:8" ht="26.45" customHeight="1">
      <c r="A946" s="222" t="s">
        <v>411</v>
      </c>
      <c r="B946" s="222"/>
      <c r="C946" s="222"/>
      <c r="D946" s="222"/>
      <c r="E946" s="222"/>
      <c r="F946" s="222"/>
      <c r="G946" s="222"/>
      <c r="H946" s="222"/>
    </row>
    <row r="947" spans="1:8" ht="21.2" customHeight="1">
      <c r="A947" s="222" t="s">
        <v>412</v>
      </c>
      <c r="B947" s="222"/>
      <c r="C947" s="222"/>
      <c r="D947" s="222"/>
      <c r="E947" s="222"/>
      <c r="F947" s="222"/>
      <c r="G947" s="222"/>
      <c r="H947" s="222"/>
    </row>
    <row r="948" spans="1:8" ht="27.95" customHeight="1">
      <c r="A948" s="166" t="s">
        <v>413</v>
      </c>
      <c r="B948" s="223" t="s">
        <v>661</v>
      </c>
      <c r="C948" s="223"/>
      <c r="D948" s="223"/>
      <c r="E948" s="223"/>
      <c r="F948" s="223"/>
      <c r="G948" s="223"/>
      <c r="H948" s="223"/>
    </row>
    <row r="949" spans="1:8" ht="39.200000000000003" customHeight="1">
      <c r="A949" s="218" t="s">
        <v>414</v>
      </c>
      <c r="B949" s="218"/>
      <c r="C949" s="220" t="s">
        <v>1132</v>
      </c>
      <c r="D949" s="220"/>
      <c r="E949" s="218" t="s">
        <v>415</v>
      </c>
      <c r="F949" s="218"/>
      <c r="G949" s="220"/>
      <c r="H949" s="220"/>
    </row>
    <row r="950" spans="1:8" ht="39.950000000000003" customHeight="1">
      <c r="A950" s="218" t="s">
        <v>416</v>
      </c>
      <c r="B950" s="218"/>
      <c r="C950" s="220" t="s">
        <v>663</v>
      </c>
      <c r="D950" s="220"/>
      <c r="E950" s="218" t="s">
        <v>417</v>
      </c>
      <c r="F950" s="218"/>
      <c r="G950" s="220" t="s">
        <v>661</v>
      </c>
      <c r="H950" s="220"/>
    </row>
    <row r="951" spans="1:8" ht="29.45" customHeight="1">
      <c r="A951" s="218" t="s">
        <v>418</v>
      </c>
      <c r="B951" s="218"/>
      <c r="C951" s="218"/>
      <c r="D951" s="218"/>
      <c r="E951" s="218">
        <v>10</v>
      </c>
      <c r="F951" s="218"/>
      <c r="G951" s="218"/>
      <c r="H951" s="218"/>
    </row>
    <row r="952" spans="1:8" ht="27.95" customHeight="1">
      <c r="A952" s="218" t="s">
        <v>419</v>
      </c>
      <c r="B952" s="218"/>
      <c r="C952" s="219" t="s">
        <v>420</v>
      </c>
      <c r="D952" s="219"/>
      <c r="E952" s="221">
        <v>500000</v>
      </c>
      <c r="F952" s="221"/>
      <c r="G952" s="221"/>
      <c r="H952" s="221"/>
    </row>
    <row r="953" spans="1:8" ht="30.2" customHeight="1">
      <c r="A953" s="218"/>
      <c r="B953" s="218"/>
      <c r="C953" s="218" t="s">
        <v>421</v>
      </c>
      <c r="D953" s="218"/>
      <c r="E953" s="221">
        <v>500000</v>
      </c>
      <c r="F953" s="221"/>
      <c r="G953" s="221"/>
      <c r="H953" s="221"/>
    </row>
    <row r="954" spans="1:8" ht="28.7" customHeight="1">
      <c r="A954" s="218"/>
      <c r="B954" s="218"/>
      <c r="C954" s="218" t="s">
        <v>422</v>
      </c>
      <c r="D954" s="218"/>
      <c r="E954" s="221"/>
      <c r="F954" s="221"/>
      <c r="G954" s="221"/>
      <c r="H954" s="221"/>
    </row>
    <row r="955" spans="1:8" ht="40.700000000000003" customHeight="1">
      <c r="A955" s="218" t="s">
        <v>423</v>
      </c>
      <c r="B955" s="219" t="s">
        <v>1133</v>
      </c>
      <c r="C955" s="219"/>
      <c r="D955" s="219"/>
      <c r="E955" s="219"/>
      <c r="F955" s="219"/>
      <c r="G955" s="219"/>
      <c r="H955" s="219"/>
    </row>
    <row r="956" spans="1:8" ht="52.7" customHeight="1">
      <c r="A956" s="218"/>
      <c r="B956" s="219"/>
      <c r="C956" s="219"/>
      <c r="D956" s="219"/>
      <c r="E956" s="219"/>
      <c r="F956" s="219"/>
      <c r="G956" s="219"/>
      <c r="H956" s="219"/>
    </row>
    <row r="957" spans="1:8" ht="36.950000000000003" customHeight="1">
      <c r="A957" s="218" t="s">
        <v>424</v>
      </c>
      <c r="B957" s="167" t="s">
        <v>401</v>
      </c>
      <c r="C957" s="167" t="s">
        <v>402</v>
      </c>
      <c r="D957" s="167" t="s">
        <v>425</v>
      </c>
      <c r="E957" s="167" t="s">
        <v>426</v>
      </c>
      <c r="F957" s="167" t="s">
        <v>427</v>
      </c>
      <c r="G957" s="167" t="s">
        <v>428</v>
      </c>
      <c r="H957" s="167" t="s">
        <v>429</v>
      </c>
    </row>
    <row r="958" spans="1:8" ht="27.2" customHeight="1">
      <c r="A958" s="218"/>
      <c r="B958" s="220" t="s">
        <v>665</v>
      </c>
      <c r="C958" s="168" t="s">
        <v>676</v>
      </c>
      <c r="D958" s="168" t="s">
        <v>1134</v>
      </c>
      <c r="E958" s="167" t="s">
        <v>635</v>
      </c>
      <c r="F958" s="167" t="s">
        <v>833</v>
      </c>
      <c r="G958" s="167"/>
      <c r="H958" s="167" t="s">
        <v>678</v>
      </c>
    </row>
    <row r="959" spans="1:8" ht="26.45" customHeight="1">
      <c r="A959" s="218"/>
      <c r="B959" s="220"/>
      <c r="C959" s="220" t="s">
        <v>610</v>
      </c>
      <c r="D959" s="168" t="s">
        <v>1135</v>
      </c>
      <c r="E959" s="167" t="s">
        <v>632</v>
      </c>
      <c r="F959" s="167" t="s">
        <v>821</v>
      </c>
      <c r="G959" s="167" t="s">
        <v>681</v>
      </c>
      <c r="H959" s="167" t="s">
        <v>678</v>
      </c>
    </row>
    <row r="960" spans="1:8" ht="27.2" customHeight="1">
      <c r="A960" s="218"/>
      <c r="B960" s="220"/>
      <c r="C960" s="220"/>
      <c r="D960" s="168" t="s">
        <v>1136</v>
      </c>
      <c r="E960" s="167" t="s">
        <v>632</v>
      </c>
      <c r="F960" s="167" t="s">
        <v>649</v>
      </c>
      <c r="G960" s="167" t="s">
        <v>644</v>
      </c>
      <c r="H960" s="167" t="s">
        <v>678</v>
      </c>
    </row>
    <row r="961" spans="1:8" ht="26.45" customHeight="1">
      <c r="A961" s="218"/>
      <c r="B961" s="220"/>
      <c r="C961" s="168" t="s">
        <v>611</v>
      </c>
      <c r="D961" s="168" t="s">
        <v>1137</v>
      </c>
      <c r="E961" s="167" t="s">
        <v>632</v>
      </c>
      <c r="F961" s="167" t="s">
        <v>698</v>
      </c>
      <c r="G961" s="167" t="s">
        <v>648</v>
      </c>
      <c r="H961" s="167" t="s">
        <v>678</v>
      </c>
    </row>
    <row r="962" spans="1:8" ht="26.45" customHeight="1">
      <c r="A962" s="218"/>
      <c r="B962" s="220" t="s">
        <v>691</v>
      </c>
      <c r="C962" s="220" t="s">
        <v>692</v>
      </c>
      <c r="D962" s="168" t="s">
        <v>1138</v>
      </c>
      <c r="E962" s="167" t="s">
        <v>632</v>
      </c>
      <c r="F962" s="167" t="s">
        <v>651</v>
      </c>
      <c r="G962" s="167" t="s">
        <v>648</v>
      </c>
      <c r="H962" s="167" t="s">
        <v>678</v>
      </c>
    </row>
    <row r="963" spans="1:8" ht="26.45" customHeight="1">
      <c r="A963" s="218"/>
      <c r="B963" s="220"/>
      <c r="C963" s="220"/>
      <c r="D963" s="168" t="s">
        <v>1139</v>
      </c>
      <c r="E963" s="167" t="s">
        <v>632</v>
      </c>
      <c r="F963" s="167" t="s">
        <v>651</v>
      </c>
      <c r="G963" s="167" t="s">
        <v>648</v>
      </c>
      <c r="H963" s="167" t="s">
        <v>678</v>
      </c>
    </row>
    <row r="964" spans="1:8" ht="27.2" customHeight="1">
      <c r="A964" s="218"/>
      <c r="B964" s="220" t="s">
        <v>682</v>
      </c>
      <c r="C964" s="168"/>
      <c r="D964" s="168" t="s">
        <v>1140</v>
      </c>
      <c r="E964" s="167" t="s">
        <v>632</v>
      </c>
      <c r="F964" s="167" t="s">
        <v>698</v>
      </c>
      <c r="G964" s="167" t="s">
        <v>648</v>
      </c>
      <c r="H964" s="167" t="s">
        <v>687</v>
      </c>
    </row>
    <row r="965" spans="1:8" ht="27.2" customHeight="1">
      <c r="A965" s="218"/>
      <c r="B965" s="220"/>
      <c r="C965" s="168" t="s">
        <v>688</v>
      </c>
      <c r="D965" s="168" t="s">
        <v>1141</v>
      </c>
      <c r="E965" s="167" t="s">
        <v>632</v>
      </c>
      <c r="F965" s="167" t="s">
        <v>698</v>
      </c>
      <c r="G965" s="167" t="s">
        <v>648</v>
      </c>
      <c r="H965" s="167" t="s">
        <v>687</v>
      </c>
    </row>
    <row r="966" spans="1:8" ht="26.45" customHeight="1">
      <c r="A966" s="222" t="s">
        <v>411</v>
      </c>
      <c r="B966" s="222"/>
      <c r="C966" s="222"/>
      <c r="D966" s="222"/>
      <c r="E966" s="222"/>
      <c r="F966" s="222"/>
      <c r="G966" s="222"/>
      <c r="H966" s="222"/>
    </row>
    <row r="967" spans="1:8" ht="21.2" customHeight="1">
      <c r="A967" s="222" t="s">
        <v>412</v>
      </c>
      <c r="B967" s="222"/>
      <c r="C967" s="222"/>
      <c r="D967" s="222"/>
      <c r="E967" s="222"/>
      <c r="F967" s="222"/>
      <c r="G967" s="222"/>
      <c r="H967" s="222"/>
    </row>
    <row r="968" spans="1:8" ht="27.95" customHeight="1">
      <c r="A968" s="166" t="s">
        <v>413</v>
      </c>
      <c r="B968" s="223" t="s">
        <v>661</v>
      </c>
      <c r="C968" s="223"/>
      <c r="D968" s="223"/>
      <c r="E968" s="223"/>
      <c r="F968" s="223"/>
      <c r="G968" s="223"/>
      <c r="H968" s="223"/>
    </row>
    <row r="969" spans="1:8" ht="39.200000000000003" customHeight="1">
      <c r="A969" s="218" t="s">
        <v>414</v>
      </c>
      <c r="B969" s="218"/>
      <c r="C969" s="220" t="s">
        <v>1142</v>
      </c>
      <c r="D969" s="220"/>
      <c r="E969" s="218" t="s">
        <v>415</v>
      </c>
      <c r="F969" s="218"/>
      <c r="G969" s="220"/>
      <c r="H969" s="220"/>
    </row>
    <row r="970" spans="1:8" ht="39.950000000000003" customHeight="1">
      <c r="A970" s="218" t="s">
        <v>416</v>
      </c>
      <c r="B970" s="218"/>
      <c r="C970" s="220" t="s">
        <v>663</v>
      </c>
      <c r="D970" s="220"/>
      <c r="E970" s="218" t="s">
        <v>417</v>
      </c>
      <c r="F970" s="218"/>
      <c r="G970" s="220" t="s">
        <v>661</v>
      </c>
      <c r="H970" s="220"/>
    </row>
    <row r="971" spans="1:8" ht="29.45" customHeight="1">
      <c r="A971" s="218" t="s">
        <v>418</v>
      </c>
      <c r="B971" s="218"/>
      <c r="C971" s="218"/>
      <c r="D971" s="218"/>
      <c r="E971" s="218">
        <v>10</v>
      </c>
      <c r="F971" s="218"/>
      <c r="G971" s="218"/>
      <c r="H971" s="218"/>
    </row>
    <row r="972" spans="1:8" ht="27.95" customHeight="1">
      <c r="A972" s="218" t="s">
        <v>419</v>
      </c>
      <c r="B972" s="218"/>
      <c r="C972" s="219" t="s">
        <v>420</v>
      </c>
      <c r="D972" s="219"/>
      <c r="E972" s="221">
        <v>200000</v>
      </c>
      <c r="F972" s="221"/>
      <c r="G972" s="221"/>
      <c r="H972" s="221"/>
    </row>
    <row r="973" spans="1:8" ht="30.2" customHeight="1">
      <c r="A973" s="218"/>
      <c r="B973" s="218"/>
      <c r="C973" s="218" t="s">
        <v>421</v>
      </c>
      <c r="D973" s="218"/>
      <c r="E973" s="221">
        <v>200000</v>
      </c>
      <c r="F973" s="221"/>
      <c r="G973" s="221"/>
      <c r="H973" s="221"/>
    </row>
    <row r="974" spans="1:8" ht="28.7" customHeight="1">
      <c r="A974" s="218"/>
      <c r="B974" s="218"/>
      <c r="C974" s="218" t="s">
        <v>422</v>
      </c>
      <c r="D974" s="218"/>
      <c r="E974" s="221"/>
      <c r="F974" s="221"/>
      <c r="G974" s="221"/>
      <c r="H974" s="221"/>
    </row>
    <row r="975" spans="1:8" ht="40.700000000000003" customHeight="1">
      <c r="A975" s="218" t="s">
        <v>423</v>
      </c>
      <c r="B975" s="219" t="s">
        <v>1143</v>
      </c>
      <c r="C975" s="219"/>
      <c r="D975" s="219"/>
      <c r="E975" s="219"/>
      <c r="F975" s="219"/>
      <c r="G975" s="219"/>
      <c r="H975" s="219"/>
    </row>
    <row r="976" spans="1:8" ht="52.7" customHeight="1">
      <c r="A976" s="218"/>
      <c r="B976" s="219"/>
      <c r="C976" s="219"/>
      <c r="D976" s="219"/>
      <c r="E976" s="219"/>
      <c r="F976" s="219"/>
      <c r="G976" s="219"/>
      <c r="H976" s="219"/>
    </row>
    <row r="977" spans="1:8" ht="36.950000000000003" customHeight="1">
      <c r="A977" s="218" t="s">
        <v>424</v>
      </c>
      <c r="B977" s="167" t="s">
        <v>401</v>
      </c>
      <c r="C977" s="167" t="s">
        <v>402</v>
      </c>
      <c r="D977" s="167" t="s">
        <v>425</v>
      </c>
      <c r="E977" s="167" t="s">
        <v>426</v>
      </c>
      <c r="F977" s="167" t="s">
        <v>427</v>
      </c>
      <c r="G977" s="167" t="s">
        <v>428</v>
      </c>
      <c r="H977" s="167" t="s">
        <v>429</v>
      </c>
    </row>
    <row r="978" spans="1:8" ht="27.2" customHeight="1">
      <c r="A978" s="218"/>
      <c r="B978" s="220" t="s">
        <v>682</v>
      </c>
      <c r="C978" s="168"/>
      <c r="D978" s="168" t="s">
        <v>845</v>
      </c>
      <c r="E978" s="167" t="s">
        <v>632</v>
      </c>
      <c r="F978" s="167" t="s">
        <v>719</v>
      </c>
      <c r="G978" s="167" t="s">
        <v>648</v>
      </c>
      <c r="H978" s="167" t="s">
        <v>687</v>
      </c>
    </row>
    <row r="979" spans="1:8" ht="27.2" customHeight="1">
      <c r="A979" s="218"/>
      <c r="B979" s="220"/>
      <c r="C979" s="168" t="s">
        <v>688</v>
      </c>
      <c r="D979" s="168" t="s">
        <v>844</v>
      </c>
      <c r="E979" s="167" t="s">
        <v>632</v>
      </c>
      <c r="F979" s="167" t="s">
        <v>719</v>
      </c>
      <c r="G979" s="167" t="s">
        <v>648</v>
      </c>
      <c r="H979" s="167" t="s">
        <v>687</v>
      </c>
    </row>
    <row r="980" spans="1:8" ht="27.2" customHeight="1">
      <c r="A980" s="218"/>
      <c r="B980" s="220" t="s">
        <v>665</v>
      </c>
      <c r="C980" s="220" t="s">
        <v>610</v>
      </c>
      <c r="D980" s="168" t="s">
        <v>849</v>
      </c>
      <c r="E980" s="167" t="s">
        <v>632</v>
      </c>
      <c r="F980" s="167" t="s">
        <v>685</v>
      </c>
      <c r="G980" s="167" t="s">
        <v>681</v>
      </c>
      <c r="H980" s="167" t="s">
        <v>678</v>
      </c>
    </row>
    <row r="981" spans="1:8" ht="27.2" customHeight="1">
      <c r="A981" s="218"/>
      <c r="B981" s="220"/>
      <c r="C981" s="220"/>
      <c r="D981" s="168" t="s">
        <v>1144</v>
      </c>
      <c r="E981" s="167" t="s">
        <v>632</v>
      </c>
      <c r="F981" s="167" t="s">
        <v>685</v>
      </c>
      <c r="G981" s="167" t="s">
        <v>681</v>
      </c>
      <c r="H981" s="167" t="s">
        <v>678</v>
      </c>
    </row>
    <row r="982" spans="1:8" ht="27.2" customHeight="1">
      <c r="A982" s="218"/>
      <c r="B982" s="220"/>
      <c r="C982" s="168" t="s">
        <v>611</v>
      </c>
      <c r="D982" s="168" t="s">
        <v>846</v>
      </c>
      <c r="E982" s="167" t="s">
        <v>632</v>
      </c>
      <c r="F982" s="167" t="s">
        <v>770</v>
      </c>
      <c r="G982" s="167" t="s">
        <v>648</v>
      </c>
      <c r="H982" s="167" t="s">
        <v>678</v>
      </c>
    </row>
    <row r="983" spans="1:8" ht="27.2" customHeight="1">
      <c r="A983" s="218"/>
      <c r="B983" s="220"/>
      <c r="C983" s="168" t="s">
        <v>676</v>
      </c>
      <c r="D983" s="168" t="s">
        <v>847</v>
      </c>
      <c r="E983" s="167" t="s">
        <v>632</v>
      </c>
      <c r="F983" s="167" t="s">
        <v>719</v>
      </c>
      <c r="G983" s="167" t="s">
        <v>648</v>
      </c>
      <c r="H983" s="167" t="s">
        <v>678</v>
      </c>
    </row>
    <row r="984" spans="1:8" ht="26.45" customHeight="1">
      <c r="A984" s="218"/>
      <c r="B984" s="220" t="s">
        <v>691</v>
      </c>
      <c r="C984" s="220" t="s">
        <v>692</v>
      </c>
      <c r="D984" s="168" t="s">
        <v>1145</v>
      </c>
      <c r="E984" s="167" t="s">
        <v>632</v>
      </c>
      <c r="F984" s="167" t="s">
        <v>651</v>
      </c>
      <c r="G984" s="167" t="s">
        <v>648</v>
      </c>
      <c r="H984" s="167" t="s">
        <v>678</v>
      </c>
    </row>
    <row r="985" spans="1:8" ht="26.45" customHeight="1">
      <c r="A985" s="218"/>
      <c r="B985" s="220"/>
      <c r="C985" s="220"/>
      <c r="D985" s="168" t="s">
        <v>1139</v>
      </c>
      <c r="E985" s="167" t="s">
        <v>632</v>
      </c>
      <c r="F985" s="167" t="s">
        <v>651</v>
      </c>
      <c r="G985" s="167" t="s">
        <v>648</v>
      </c>
      <c r="H985" s="167" t="s">
        <v>678</v>
      </c>
    </row>
    <row r="986" spans="1:8" ht="26.45" customHeight="1">
      <c r="A986" s="222" t="s">
        <v>411</v>
      </c>
      <c r="B986" s="222"/>
      <c r="C986" s="222"/>
      <c r="D986" s="222"/>
      <c r="E986" s="222"/>
      <c r="F986" s="222"/>
      <c r="G986" s="222"/>
      <c r="H986" s="222"/>
    </row>
    <row r="987" spans="1:8" ht="21.2" customHeight="1">
      <c r="A987" s="222" t="s">
        <v>412</v>
      </c>
      <c r="B987" s="222"/>
      <c r="C987" s="222"/>
      <c r="D987" s="222"/>
      <c r="E987" s="222"/>
      <c r="F987" s="222"/>
      <c r="G987" s="222"/>
      <c r="H987" s="222"/>
    </row>
    <row r="988" spans="1:8" ht="27.95" customHeight="1">
      <c r="A988" s="166" t="s">
        <v>413</v>
      </c>
      <c r="B988" s="223" t="s">
        <v>661</v>
      </c>
      <c r="C988" s="223"/>
      <c r="D988" s="223"/>
      <c r="E988" s="223"/>
      <c r="F988" s="223"/>
      <c r="G988" s="223"/>
      <c r="H988" s="223"/>
    </row>
    <row r="989" spans="1:8" ht="39.200000000000003" customHeight="1">
      <c r="A989" s="218" t="s">
        <v>414</v>
      </c>
      <c r="B989" s="218"/>
      <c r="C989" s="220" t="s">
        <v>1146</v>
      </c>
      <c r="D989" s="220"/>
      <c r="E989" s="218" t="s">
        <v>415</v>
      </c>
      <c r="F989" s="218"/>
      <c r="G989" s="220"/>
      <c r="H989" s="220"/>
    </row>
    <row r="990" spans="1:8" ht="39.950000000000003" customHeight="1">
      <c r="A990" s="218" t="s">
        <v>416</v>
      </c>
      <c r="B990" s="218"/>
      <c r="C990" s="220" t="s">
        <v>663</v>
      </c>
      <c r="D990" s="220"/>
      <c r="E990" s="218" t="s">
        <v>417</v>
      </c>
      <c r="F990" s="218"/>
      <c r="G990" s="220" t="s">
        <v>661</v>
      </c>
      <c r="H990" s="220"/>
    </row>
    <row r="991" spans="1:8" ht="29.45" customHeight="1">
      <c r="A991" s="218" t="s">
        <v>418</v>
      </c>
      <c r="B991" s="218"/>
      <c r="C991" s="218"/>
      <c r="D991" s="218"/>
      <c r="E991" s="218">
        <v>10</v>
      </c>
      <c r="F991" s="218"/>
      <c r="G991" s="218"/>
      <c r="H991" s="218"/>
    </row>
    <row r="992" spans="1:8" ht="27.95" customHeight="1">
      <c r="A992" s="218" t="s">
        <v>419</v>
      </c>
      <c r="B992" s="218"/>
      <c r="C992" s="219" t="s">
        <v>420</v>
      </c>
      <c r="D992" s="219"/>
      <c r="E992" s="221">
        <v>50000</v>
      </c>
      <c r="F992" s="221"/>
      <c r="G992" s="221"/>
      <c r="H992" s="221"/>
    </row>
    <row r="993" spans="1:8" ht="30.2" customHeight="1">
      <c r="A993" s="218"/>
      <c r="B993" s="218"/>
      <c r="C993" s="218" t="s">
        <v>421</v>
      </c>
      <c r="D993" s="218"/>
      <c r="E993" s="221">
        <v>50000</v>
      </c>
      <c r="F993" s="221"/>
      <c r="G993" s="221"/>
      <c r="H993" s="221"/>
    </row>
    <row r="994" spans="1:8" ht="28.7" customHeight="1">
      <c r="A994" s="218"/>
      <c r="B994" s="218"/>
      <c r="C994" s="218" t="s">
        <v>422</v>
      </c>
      <c r="D994" s="218"/>
      <c r="E994" s="221"/>
      <c r="F994" s="221"/>
      <c r="G994" s="221"/>
      <c r="H994" s="221"/>
    </row>
    <row r="995" spans="1:8" ht="40.700000000000003" customHeight="1">
      <c r="A995" s="218" t="s">
        <v>423</v>
      </c>
      <c r="B995" s="219" t="s">
        <v>1147</v>
      </c>
      <c r="C995" s="219"/>
      <c r="D995" s="219"/>
      <c r="E995" s="219"/>
      <c r="F995" s="219"/>
      <c r="G995" s="219"/>
      <c r="H995" s="219"/>
    </row>
    <row r="996" spans="1:8" ht="52.7" customHeight="1">
      <c r="A996" s="218"/>
      <c r="B996" s="219"/>
      <c r="C996" s="219"/>
      <c r="D996" s="219"/>
      <c r="E996" s="219"/>
      <c r="F996" s="219"/>
      <c r="G996" s="219"/>
      <c r="H996" s="219"/>
    </row>
    <row r="997" spans="1:8" ht="36.950000000000003" customHeight="1">
      <c r="A997" s="218" t="s">
        <v>424</v>
      </c>
      <c r="B997" s="167" t="s">
        <v>401</v>
      </c>
      <c r="C997" s="167" t="s">
        <v>402</v>
      </c>
      <c r="D997" s="167" t="s">
        <v>425</v>
      </c>
      <c r="E997" s="167" t="s">
        <v>426</v>
      </c>
      <c r="F997" s="167" t="s">
        <v>427</v>
      </c>
      <c r="G997" s="167" t="s">
        <v>428</v>
      </c>
      <c r="H997" s="167" t="s">
        <v>429</v>
      </c>
    </row>
    <row r="998" spans="1:8" ht="40.700000000000003" customHeight="1">
      <c r="A998" s="218"/>
      <c r="B998" s="220" t="s">
        <v>665</v>
      </c>
      <c r="C998" s="220" t="s">
        <v>610</v>
      </c>
      <c r="D998" s="168" t="s">
        <v>1148</v>
      </c>
      <c r="E998" s="167" t="s">
        <v>632</v>
      </c>
      <c r="F998" s="167" t="s">
        <v>638</v>
      </c>
      <c r="G998" s="167" t="s">
        <v>781</v>
      </c>
      <c r="H998" s="167" t="s">
        <v>678</v>
      </c>
    </row>
    <row r="999" spans="1:8" ht="26.45" customHeight="1">
      <c r="A999" s="218"/>
      <c r="B999" s="220"/>
      <c r="C999" s="220"/>
      <c r="D999" s="168" t="s">
        <v>1149</v>
      </c>
      <c r="E999" s="167" t="s">
        <v>632</v>
      </c>
      <c r="F999" s="167" t="s">
        <v>699</v>
      </c>
      <c r="G999" s="167" t="s">
        <v>781</v>
      </c>
      <c r="H999" s="167" t="s">
        <v>678</v>
      </c>
    </row>
    <row r="1000" spans="1:8" ht="26.45" customHeight="1">
      <c r="A1000" s="218"/>
      <c r="B1000" s="220"/>
      <c r="C1000" s="168" t="s">
        <v>611</v>
      </c>
      <c r="D1000" s="168" t="s">
        <v>1150</v>
      </c>
      <c r="E1000" s="167" t="s">
        <v>632</v>
      </c>
      <c r="F1000" s="167" t="s">
        <v>773</v>
      </c>
      <c r="G1000" s="167" t="s">
        <v>648</v>
      </c>
      <c r="H1000" s="167" t="s">
        <v>678</v>
      </c>
    </row>
    <row r="1001" spans="1:8" ht="27.2" customHeight="1">
      <c r="A1001" s="218"/>
      <c r="B1001" s="220"/>
      <c r="C1001" s="168" t="s">
        <v>676</v>
      </c>
      <c r="D1001" s="168" t="s">
        <v>1151</v>
      </c>
      <c r="E1001" s="167" t="s">
        <v>635</v>
      </c>
      <c r="F1001" s="167" t="s">
        <v>833</v>
      </c>
      <c r="G1001" s="167"/>
      <c r="H1001" s="167" t="s">
        <v>678</v>
      </c>
    </row>
    <row r="1002" spans="1:8" ht="27.2" customHeight="1">
      <c r="A1002" s="218"/>
      <c r="B1002" s="168" t="s">
        <v>691</v>
      </c>
      <c r="C1002" s="168" t="s">
        <v>692</v>
      </c>
      <c r="D1002" s="168" t="s">
        <v>1145</v>
      </c>
      <c r="E1002" s="167" t="s">
        <v>632</v>
      </c>
      <c r="F1002" s="167" t="s">
        <v>651</v>
      </c>
      <c r="G1002" s="167" t="s">
        <v>648</v>
      </c>
      <c r="H1002" s="167" t="s">
        <v>699</v>
      </c>
    </row>
    <row r="1003" spans="1:8" ht="27.2" customHeight="1">
      <c r="A1003" s="218"/>
      <c r="B1003" s="220" t="s">
        <v>682</v>
      </c>
      <c r="C1003" s="168"/>
      <c r="D1003" s="168" t="s">
        <v>1152</v>
      </c>
      <c r="E1003" s="167" t="s">
        <v>635</v>
      </c>
      <c r="F1003" s="167" t="s">
        <v>833</v>
      </c>
      <c r="G1003" s="167"/>
      <c r="H1003" s="167" t="s">
        <v>687</v>
      </c>
    </row>
    <row r="1004" spans="1:8" ht="26.45" customHeight="1">
      <c r="A1004" s="218"/>
      <c r="B1004" s="220"/>
      <c r="C1004" s="168" t="s">
        <v>688</v>
      </c>
      <c r="D1004" s="168" t="s">
        <v>1153</v>
      </c>
      <c r="E1004" s="167" t="s">
        <v>632</v>
      </c>
      <c r="F1004" s="167" t="s">
        <v>719</v>
      </c>
      <c r="G1004" s="167" t="s">
        <v>648</v>
      </c>
      <c r="H1004" s="167" t="s">
        <v>687</v>
      </c>
    </row>
    <row r="1005" spans="1:8" ht="26.45" customHeight="1">
      <c r="A1005" s="222" t="s">
        <v>411</v>
      </c>
      <c r="B1005" s="222"/>
      <c r="C1005" s="222"/>
      <c r="D1005" s="222"/>
      <c r="E1005" s="222"/>
      <c r="F1005" s="222"/>
      <c r="G1005" s="222"/>
      <c r="H1005" s="222"/>
    </row>
    <row r="1006" spans="1:8" ht="21.2" customHeight="1">
      <c r="A1006" s="222" t="s">
        <v>412</v>
      </c>
      <c r="B1006" s="222"/>
      <c r="C1006" s="222"/>
      <c r="D1006" s="222"/>
      <c r="E1006" s="222"/>
      <c r="F1006" s="222"/>
      <c r="G1006" s="222"/>
      <c r="H1006" s="222"/>
    </row>
    <row r="1007" spans="1:8" ht="27.95" customHeight="1">
      <c r="A1007" s="166" t="s">
        <v>413</v>
      </c>
      <c r="B1007" s="223" t="s">
        <v>661</v>
      </c>
      <c r="C1007" s="223"/>
      <c r="D1007" s="223"/>
      <c r="E1007" s="223"/>
      <c r="F1007" s="223"/>
      <c r="G1007" s="223"/>
      <c r="H1007" s="223"/>
    </row>
    <row r="1008" spans="1:8" ht="39.200000000000003" customHeight="1">
      <c r="A1008" s="218" t="s">
        <v>414</v>
      </c>
      <c r="B1008" s="218"/>
      <c r="C1008" s="220" t="s">
        <v>1154</v>
      </c>
      <c r="D1008" s="220"/>
      <c r="E1008" s="218" t="s">
        <v>415</v>
      </c>
      <c r="F1008" s="218"/>
      <c r="G1008" s="220"/>
      <c r="H1008" s="220"/>
    </row>
    <row r="1009" spans="1:8" ht="39.950000000000003" customHeight="1">
      <c r="A1009" s="218" t="s">
        <v>416</v>
      </c>
      <c r="B1009" s="218"/>
      <c r="C1009" s="220" t="s">
        <v>663</v>
      </c>
      <c r="D1009" s="220"/>
      <c r="E1009" s="218" t="s">
        <v>417</v>
      </c>
      <c r="F1009" s="218"/>
      <c r="G1009" s="220" t="s">
        <v>661</v>
      </c>
      <c r="H1009" s="220"/>
    </row>
    <row r="1010" spans="1:8" ht="29.45" customHeight="1">
      <c r="A1010" s="218" t="s">
        <v>418</v>
      </c>
      <c r="B1010" s="218"/>
      <c r="C1010" s="218"/>
      <c r="D1010" s="218"/>
      <c r="E1010" s="218">
        <v>10</v>
      </c>
      <c r="F1010" s="218"/>
      <c r="G1010" s="218"/>
      <c r="H1010" s="218"/>
    </row>
    <row r="1011" spans="1:8" ht="27.95" customHeight="1">
      <c r="A1011" s="218" t="s">
        <v>419</v>
      </c>
      <c r="B1011" s="218"/>
      <c r="C1011" s="219" t="s">
        <v>420</v>
      </c>
      <c r="D1011" s="219"/>
      <c r="E1011" s="221">
        <v>43120900</v>
      </c>
      <c r="F1011" s="221"/>
      <c r="G1011" s="221"/>
      <c r="H1011" s="221"/>
    </row>
    <row r="1012" spans="1:8" ht="30.2" customHeight="1">
      <c r="A1012" s="218"/>
      <c r="B1012" s="218"/>
      <c r="C1012" s="218" t="s">
        <v>421</v>
      </c>
      <c r="D1012" s="218"/>
      <c r="E1012" s="221">
        <v>43120900</v>
      </c>
      <c r="F1012" s="221"/>
      <c r="G1012" s="221"/>
      <c r="H1012" s="221"/>
    </row>
    <row r="1013" spans="1:8" ht="28.7" customHeight="1">
      <c r="A1013" s="218"/>
      <c r="B1013" s="218"/>
      <c r="C1013" s="218" t="s">
        <v>422</v>
      </c>
      <c r="D1013" s="218"/>
      <c r="E1013" s="221"/>
      <c r="F1013" s="221"/>
      <c r="G1013" s="221"/>
      <c r="H1013" s="221"/>
    </row>
    <row r="1014" spans="1:8" ht="40.700000000000003" customHeight="1">
      <c r="A1014" s="218" t="s">
        <v>423</v>
      </c>
      <c r="B1014" s="219" t="s">
        <v>1155</v>
      </c>
      <c r="C1014" s="219"/>
      <c r="D1014" s="219"/>
      <c r="E1014" s="219"/>
      <c r="F1014" s="219"/>
      <c r="G1014" s="219"/>
      <c r="H1014" s="219"/>
    </row>
    <row r="1015" spans="1:8" ht="52.7" customHeight="1">
      <c r="A1015" s="218"/>
      <c r="B1015" s="219"/>
      <c r="C1015" s="219"/>
      <c r="D1015" s="219"/>
      <c r="E1015" s="219"/>
      <c r="F1015" s="219"/>
      <c r="G1015" s="219"/>
      <c r="H1015" s="219"/>
    </row>
    <row r="1016" spans="1:8" ht="36.950000000000003" customHeight="1">
      <c r="A1016" s="218" t="s">
        <v>424</v>
      </c>
      <c r="B1016" s="167" t="s">
        <v>401</v>
      </c>
      <c r="C1016" s="167" t="s">
        <v>402</v>
      </c>
      <c r="D1016" s="167" t="s">
        <v>425</v>
      </c>
      <c r="E1016" s="167" t="s">
        <v>426</v>
      </c>
      <c r="F1016" s="167" t="s">
        <v>427</v>
      </c>
      <c r="G1016" s="167" t="s">
        <v>428</v>
      </c>
      <c r="H1016" s="167" t="s">
        <v>429</v>
      </c>
    </row>
    <row r="1017" spans="1:8" ht="26.45" customHeight="1">
      <c r="A1017" s="218"/>
      <c r="B1017" s="220" t="s">
        <v>665</v>
      </c>
      <c r="C1017" s="168" t="s">
        <v>611</v>
      </c>
      <c r="D1017" s="168" t="s">
        <v>1156</v>
      </c>
      <c r="E1017" s="167" t="s">
        <v>632</v>
      </c>
      <c r="F1017" s="167" t="s">
        <v>698</v>
      </c>
      <c r="G1017" s="167" t="s">
        <v>648</v>
      </c>
      <c r="H1017" s="167" t="s">
        <v>678</v>
      </c>
    </row>
    <row r="1018" spans="1:8" ht="26.45" customHeight="1">
      <c r="A1018" s="218"/>
      <c r="B1018" s="220"/>
      <c r="C1018" s="220" t="s">
        <v>610</v>
      </c>
      <c r="D1018" s="168" t="s">
        <v>1157</v>
      </c>
      <c r="E1018" s="167" t="s">
        <v>632</v>
      </c>
      <c r="F1018" s="167" t="s">
        <v>1158</v>
      </c>
      <c r="G1018" s="167" t="s">
        <v>637</v>
      </c>
      <c r="H1018" s="167" t="s">
        <v>678</v>
      </c>
    </row>
    <row r="1019" spans="1:8" ht="26.45" customHeight="1">
      <c r="A1019" s="218"/>
      <c r="B1019" s="220"/>
      <c r="C1019" s="220"/>
      <c r="D1019" s="168" t="s">
        <v>1159</v>
      </c>
      <c r="E1019" s="167" t="s">
        <v>632</v>
      </c>
      <c r="F1019" s="167" t="s">
        <v>650</v>
      </c>
      <c r="G1019" s="167" t="s">
        <v>681</v>
      </c>
      <c r="H1019" s="167" t="s">
        <v>678</v>
      </c>
    </row>
    <row r="1020" spans="1:8" ht="26.45" customHeight="1">
      <c r="A1020" s="218"/>
      <c r="B1020" s="220"/>
      <c r="C1020" s="220"/>
      <c r="D1020" s="168" t="s">
        <v>1160</v>
      </c>
      <c r="E1020" s="167" t="s">
        <v>632</v>
      </c>
      <c r="F1020" s="167" t="s">
        <v>879</v>
      </c>
      <c r="G1020" s="167" t="s">
        <v>637</v>
      </c>
      <c r="H1020" s="167" t="s">
        <v>678</v>
      </c>
    </row>
    <row r="1021" spans="1:8" ht="26.45" customHeight="1">
      <c r="A1021" s="218"/>
      <c r="B1021" s="220"/>
      <c r="C1021" s="168" t="s">
        <v>676</v>
      </c>
      <c r="D1021" s="168" t="s">
        <v>677</v>
      </c>
      <c r="E1021" s="167" t="s">
        <v>633</v>
      </c>
      <c r="F1021" s="167" t="s">
        <v>647</v>
      </c>
      <c r="G1021" s="167" t="s">
        <v>648</v>
      </c>
      <c r="H1021" s="167" t="s">
        <v>678</v>
      </c>
    </row>
    <row r="1022" spans="1:8" ht="26.45" customHeight="1">
      <c r="A1022" s="218"/>
      <c r="B1022" s="220" t="s">
        <v>682</v>
      </c>
      <c r="C1022" s="168"/>
      <c r="D1022" s="168" t="s">
        <v>1161</v>
      </c>
      <c r="E1022" s="167" t="s">
        <v>632</v>
      </c>
      <c r="F1022" s="167" t="s">
        <v>685</v>
      </c>
      <c r="G1022" s="167" t="s">
        <v>686</v>
      </c>
      <c r="H1022" s="167" t="s">
        <v>687</v>
      </c>
    </row>
    <row r="1023" spans="1:8" ht="27.2" customHeight="1">
      <c r="A1023" s="218"/>
      <c r="B1023" s="220"/>
      <c r="C1023" s="168" t="s">
        <v>688</v>
      </c>
      <c r="D1023" s="168" t="s">
        <v>1162</v>
      </c>
      <c r="E1023" s="167" t="s">
        <v>635</v>
      </c>
      <c r="F1023" s="167" t="s">
        <v>833</v>
      </c>
      <c r="G1023" s="167"/>
      <c r="H1023" s="167" t="s">
        <v>687</v>
      </c>
    </row>
    <row r="1024" spans="1:8" ht="27.2" customHeight="1">
      <c r="A1024" s="218"/>
      <c r="B1024" s="168" t="s">
        <v>691</v>
      </c>
      <c r="C1024" s="168" t="s">
        <v>692</v>
      </c>
      <c r="D1024" s="168" t="s">
        <v>630</v>
      </c>
      <c r="E1024" s="167" t="s">
        <v>632</v>
      </c>
      <c r="F1024" s="167" t="s">
        <v>719</v>
      </c>
      <c r="G1024" s="167" t="s">
        <v>648</v>
      </c>
      <c r="H1024" s="167" t="s">
        <v>678</v>
      </c>
    </row>
    <row r="1025" spans="1:8" ht="26.45" customHeight="1">
      <c r="A1025" s="222" t="s">
        <v>411</v>
      </c>
      <c r="B1025" s="222"/>
      <c r="C1025" s="222"/>
      <c r="D1025" s="222"/>
      <c r="E1025" s="222"/>
      <c r="F1025" s="222"/>
      <c r="G1025" s="222"/>
      <c r="H1025" s="222"/>
    </row>
    <row r="1026" spans="1:8" ht="21.2" customHeight="1">
      <c r="A1026" s="222" t="s">
        <v>412</v>
      </c>
      <c r="B1026" s="222"/>
      <c r="C1026" s="222"/>
      <c r="D1026" s="222"/>
      <c r="E1026" s="222"/>
      <c r="F1026" s="222"/>
      <c r="G1026" s="222"/>
      <c r="H1026" s="222"/>
    </row>
    <row r="1027" spans="1:8" ht="27.95" customHeight="1">
      <c r="A1027" s="166" t="s">
        <v>413</v>
      </c>
      <c r="B1027" s="223" t="s">
        <v>661</v>
      </c>
      <c r="C1027" s="223"/>
      <c r="D1027" s="223"/>
      <c r="E1027" s="223"/>
      <c r="F1027" s="223"/>
      <c r="G1027" s="223"/>
      <c r="H1027" s="223"/>
    </row>
    <row r="1028" spans="1:8" ht="39.200000000000003" customHeight="1">
      <c r="A1028" s="218" t="s">
        <v>414</v>
      </c>
      <c r="B1028" s="218"/>
      <c r="C1028" s="220" t="s">
        <v>1163</v>
      </c>
      <c r="D1028" s="220"/>
      <c r="E1028" s="218" t="s">
        <v>415</v>
      </c>
      <c r="F1028" s="218"/>
      <c r="G1028" s="220"/>
      <c r="H1028" s="220"/>
    </row>
    <row r="1029" spans="1:8" ht="39.950000000000003" customHeight="1">
      <c r="A1029" s="218" t="s">
        <v>416</v>
      </c>
      <c r="B1029" s="218"/>
      <c r="C1029" s="220" t="s">
        <v>663</v>
      </c>
      <c r="D1029" s="220"/>
      <c r="E1029" s="218" t="s">
        <v>417</v>
      </c>
      <c r="F1029" s="218"/>
      <c r="G1029" s="220" t="s">
        <v>661</v>
      </c>
      <c r="H1029" s="220"/>
    </row>
    <row r="1030" spans="1:8" ht="29.45" customHeight="1">
      <c r="A1030" s="218" t="s">
        <v>418</v>
      </c>
      <c r="B1030" s="218"/>
      <c r="C1030" s="218"/>
      <c r="D1030" s="218"/>
      <c r="E1030" s="218">
        <v>10</v>
      </c>
      <c r="F1030" s="218"/>
      <c r="G1030" s="218"/>
      <c r="H1030" s="218"/>
    </row>
    <row r="1031" spans="1:8" ht="27.95" customHeight="1">
      <c r="A1031" s="218" t="s">
        <v>419</v>
      </c>
      <c r="B1031" s="218"/>
      <c r="C1031" s="219" t="s">
        <v>420</v>
      </c>
      <c r="D1031" s="219"/>
      <c r="E1031" s="221">
        <v>400000</v>
      </c>
      <c r="F1031" s="221"/>
      <c r="G1031" s="221"/>
      <c r="H1031" s="221"/>
    </row>
    <row r="1032" spans="1:8" ht="30.2" customHeight="1">
      <c r="A1032" s="218"/>
      <c r="B1032" s="218"/>
      <c r="C1032" s="218" t="s">
        <v>421</v>
      </c>
      <c r="D1032" s="218"/>
      <c r="E1032" s="221">
        <v>400000</v>
      </c>
      <c r="F1032" s="221"/>
      <c r="G1032" s="221"/>
      <c r="H1032" s="221"/>
    </row>
    <row r="1033" spans="1:8" ht="28.7" customHeight="1">
      <c r="A1033" s="218"/>
      <c r="B1033" s="218"/>
      <c r="C1033" s="218" t="s">
        <v>422</v>
      </c>
      <c r="D1033" s="218"/>
      <c r="E1033" s="221"/>
      <c r="F1033" s="221"/>
      <c r="G1033" s="221"/>
      <c r="H1033" s="221"/>
    </row>
    <row r="1034" spans="1:8" ht="75.400000000000006" customHeight="1">
      <c r="A1034" s="218" t="s">
        <v>423</v>
      </c>
      <c r="B1034" s="219" t="s">
        <v>1164</v>
      </c>
      <c r="C1034" s="219"/>
      <c r="D1034" s="219"/>
      <c r="E1034" s="219"/>
      <c r="F1034" s="219"/>
      <c r="G1034" s="219"/>
      <c r="H1034" s="219"/>
    </row>
    <row r="1035" spans="1:8" ht="87.4" customHeight="1">
      <c r="A1035" s="218"/>
      <c r="B1035" s="219"/>
      <c r="C1035" s="219"/>
      <c r="D1035" s="219"/>
      <c r="E1035" s="219"/>
      <c r="F1035" s="219"/>
      <c r="G1035" s="219"/>
      <c r="H1035" s="219"/>
    </row>
    <row r="1036" spans="1:8" ht="36.950000000000003" customHeight="1">
      <c r="A1036" s="218" t="s">
        <v>424</v>
      </c>
      <c r="B1036" s="167" t="s">
        <v>401</v>
      </c>
      <c r="C1036" s="167" t="s">
        <v>402</v>
      </c>
      <c r="D1036" s="167" t="s">
        <v>425</v>
      </c>
      <c r="E1036" s="167" t="s">
        <v>426</v>
      </c>
      <c r="F1036" s="167" t="s">
        <v>427</v>
      </c>
      <c r="G1036" s="167" t="s">
        <v>428</v>
      </c>
      <c r="H1036" s="167" t="s">
        <v>429</v>
      </c>
    </row>
    <row r="1037" spans="1:8" ht="40.700000000000003" customHeight="1">
      <c r="A1037" s="218"/>
      <c r="B1037" s="220" t="s">
        <v>682</v>
      </c>
      <c r="C1037" s="220" t="s">
        <v>688</v>
      </c>
      <c r="D1037" s="168" t="s">
        <v>1165</v>
      </c>
      <c r="E1037" s="167" t="s">
        <v>632</v>
      </c>
      <c r="F1037" s="167" t="s">
        <v>698</v>
      </c>
      <c r="G1037" s="167" t="s">
        <v>648</v>
      </c>
      <c r="H1037" s="167" t="s">
        <v>687</v>
      </c>
    </row>
    <row r="1038" spans="1:8" ht="27.2" customHeight="1">
      <c r="A1038" s="218"/>
      <c r="B1038" s="220"/>
      <c r="C1038" s="220"/>
      <c r="D1038" s="168" t="s">
        <v>1166</v>
      </c>
      <c r="E1038" s="167" t="s">
        <v>632</v>
      </c>
      <c r="F1038" s="167" t="s">
        <v>719</v>
      </c>
      <c r="G1038" s="167" t="s">
        <v>648</v>
      </c>
      <c r="H1038" s="167" t="s">
        <v>687</v>
      </c>
    </row>
    <row r="1039" spans="1:8" ht="27.2" customHeight="1">
      <c r="A1039" s="218"/>
      <c r="B1039" s="220" t="s">
        <v>665</v>
      </c>
      <c r="C1039" s="168" t="s">
        <v>676</v>
      </c>
      <c r="D1039" s="168" t="s">
        <v>1167</v>
      </c>
      <c r="E1039" s="167" t="s">
        <v>635</v>
      </c>
      <c r="F1039" s="167" t="s">
        <v>833</v>
      </c>
      <c r="G1039" s="167"/>
      <c r="H1039" s="167" t="s">
        <v>678</v>
      </c>
    </row>
    <row r="1040" spans="1:8" ht="27.2" customHeight="1">
      <c r="A1040" s="218"/>
      <c r="B1040" s="220"/>
      <c r="C1040" s="168" t="s">
        <v>610</v>
      </c>
      <c r="D1040" s="168" t="s">
        <v>1168</v>
      </c>
      <c r="E1040" s="167" t="s">
        <v>632</v>
      </c>
      <c r="F1040" s="167" t="s">
        <v>804</v>
      </c>
      <c r="G1040" s="167" t="s">
        <v>637</v>
      </c>
      <c r="H1040" s="167" t="s">
        <v>699</v>
      </c>
    </row>
    <row r="1041" spans="1:8" ht="27.2" customHeight="1">
      <c r="A1041" s="218"/>
      <c r="B1041" s="220"/>
      <c r="C1041" s="168" t="s">
        <v>611</v>
      </c>
      <c r="D1041" s="168" t="s">
        <v>1169</v>
      </c>
      <c r="E1041" s="167" t="s">
        <v>633</v>
      </c>
      <c r="F1041" s="167" t="s">
        <v>647</v>
      </c>
      <c r="G1041" s="167" t="s">
        <v>648</v>
      </c>
      <c r="H1041" s="167" t="s">
        <v>678</v>
      </c>
    </row>
    <row r="1042" spans="1:8" ht="27.2" customHeight="1">
      <c r="A1042" s="218"/>
      <c r="B1042" s="168" t="s">
        <v>691</v>
      </c>
      <c r="C1042" s="168" t="s">
        <v>692</v>
      </c>
      <c r="D1042" s="168" t="s">
        <v>1170</v>
      </c>
      <c r="E1042" s="167" t="s">
        <v>632</v>
      </c>
      <c r="F1042" s="167" t="s">
        <v>651</v>
      </c>
      <c r="G1042" s="167" t="s">
        <v>648</v>
      </c>
      <c r="H1042" s="167" t="s">
        <v>699</v>
      </c>
    </row>
    <row r="1043" spans="1:8" ht="26.45" customHeight="1">
      <c r="A1043" s="222" t="s">
        <v>411</v>
      </c>
      <c r="B1043" s="222"/>
      <c r="C1043" s="222"/>
      <c r="D1043" s="222"/>
      <c r="E1043" s="222"/>
      <c r="F1043" s="222"/>
      <c r="G1043" s="222"/>
      <c r="H1043" s="222"/>
    </row>
    <row r="1044" spans="1:8" ht="21.2" customHeight="1">
      <c r="A1044" s="222" t="s">
        <v>412</v>
      </c>
      <c r="B1044" s="222"/>
      <c r="C1044" s="222"/>
      <c r="D1044" s="222"/>
      <c r="E1044" s="222"/>
      <c r="F1044" s="222"/>
      <c r="G1044" s="222"/>
      <c r="H1044" s="222"/>
    </row>
    <row r="1045" spans="1:8" ht="27.95" customHeight="1">
      <c r="A1045" s="166" t="s">
        <v>413</v>
      </c>
      <c r="B1045" s="223" t="s">
        <v>661</v>
      </c>
      <c r="C1045" s="223"/>
      <c r="D1045" s="223"/>
      <c r="E1045" s="223"/>
      <c r="F1045" s="223"/>
      <c r="G1045" s="223"/>
      <c r="H1045" s="223"/>
    </row>
    <row r="1046" spans="1:8" ht="39.200000000000003" customHeight="1">
      <c r="A1046" s="218" t="s">
        <v>414</v>
      </c>
      <c r="B1046" s="218"/>
      <c r="C1046" s="220" t="s">
        <v>1171</v>
      </c>
      <c r="D1046" s="220"/>
      <c r="E1046" s="218" t="s">
        <v>415</v>
      </c>
      <c r="F1046" s="218"/>
      <c r="G1046" s="220"/>
      <c r="H1046" s="220"/>
    </row>
    <row r="1047" spans="1:8" ht="39.950000000000003" customHeight="1">
      <c r="A1047" s="218" t="s">
        <v>416</v>
      </c>
      <c r="B1047" s="218"/>
      <c r="C1047" s="220" t="s">
        <v>663</v>
      </c>
      <c r="D1047" s="220"/>
      <c r="E1047" s="218" t="s">
        <v>417</v>
      </c>
      <c r="F1047" s="218"/>
      <c r="G1047" s="220" t="s">
        <v>661</v>
      </c>
      <c r="H1047" s="220"/>
    </row>
    <row r="1048" spans="1:8" ht="29.45" customHeight="1">
      <c r="A1048" s="218" t="s">
        <v>418</v>
      </c>
      <c r="B1048" s="218"/>
      <c r="C1048" s="218"/>
      <c r="D1048" s="218"/>
      <c r="E1048" s="218">
        <v>10</v>
      </c>
      <c r="F1048" s="218"/>
      <c r="G1048" s="218"/>
      <c r="H1048" s="218"/>
    </row>
    <row r="1049" spans="1:8" ht="27.95" customHeight="1">
      <c r="A1049" s="218" t="s">
        <v>419</v>
      </c>
      <c r="B1049" s="218"/>
      <c r="C1049" s="219" t="s">
        <v>420</v>
      </c>
      <c r="D1049" s="219"/>
      <c r="E1049" s="221">
        <v>500000</v>
      </c>
      <c r="F1049" s="221"/>
      <c r="G1049" s="221"/>
      <c r="H1049" s="221"/>
    </row>
    <row r="1050" spans="1:8" ht="30.2" customHeight="1">
      <c r="A1050" s="218"/>
      <c r="B1050" s="218"/>
      <c r="C1050" s="218" t="s">
        <v>421</v>
      </c>
      <c r="D1050" s="218"/>
      <c r="E1050" s="221">
        <v>500000</v>
      </c>
      <c r="F1050" s="221"/>
      <c r="G1050" s="221"/>
      <c r="H1050" s="221"/>
    </row>
    <row r="1051" spans="1:8" ht="28.7" customHeight="1">
      <c r="A1051" s="218"/>
      <c r="B1051" s="218"/>
      <c r="C1051" s="218" t="s">
        <v>422</v>
      </c>
      <c r="D1051" s="218"/>
      <c r="E1051" s="221"/>
      <c r="F1051" s="221"/>
      <c r="G1051" s="221"/>
      <c r="H1051" s="221"/>
    </row>
    <row r="1052" spans="1:8" ht="48.2" customHeight="1">
      <c r="A1052" s="218" t="s">
        <v>423</v>
      </c>
      <c r="B1052" s="219" t="s">
        <v>1172</v>
      </c>
      <c r="C1052" s="219"/>
      <c r="D1052" s="219"/>
      <c r="E1052" s="219"/>
      <c r="F1052" s="219"/>
      <c r="G1052" s="219"/>
      <c r="H1052" s="219"/>
    </row>
    <row r="1053" spans="1:8" ht="60.4" customHeight="1">
      <c r="A1053" s="218"/>
      <c r="B1053" s="219"/>
      <c r="C1053" s="219"/>
      <c r="D1053" s="219"/>
      <c r="E1053" s="219"/>
      <c r="F1053" s="219"/>
      <c r="G1053" s="219"/>
      <c r="H1053" s="219"/>
    </row>
    <row r="1054" spans="1:8" ht="36.950000000000003" customHeight="1">
      <c r="A1054" s="218" t="s">
        <v>424</v>
      </c>
      <c r="B1054" s="167" t="s">
        <v>401</v>
      </c>
      <c r="C1054" s="167" t="s">
        <v>402</v>
      </c>
      <c r="D1054" s="167" t="s">
        <v>425</v>
      </c>
      <c r="E1054" s="167" t="s">
        <v>426</v>
      </c>
      <c r="F1054" s="167" t="s">
        <v>427</v>
      </c>
      <c r="G1054" s="167" t="s">
        <v>428</v>
      </c>
      <c r="H1054" s="167" t="s">
        <v>429</v>
      </c>
    </row>
    <row r="1055" spans="1:8" ht="27.2" customHeight="1">
      <c r="A1055" s="218"/>
      <c r="B1055" s="220" t="s">
        <v>665</v>
      </c>
      <c r="C1055" s="168" t="s">
        <v>611</v>
      </c>
      <c r="D1055" s="168" t="s">
        <v>1173</v>
      </c>
      <c r="E1055" s="167" t="s">
        <v>632</v>
      </c>
      <c r="F1055" s="167" t="s">
        <v>719</v>
      </c>
      <c r="G1055" s="167" t="s">
        <v>648</v>
      </c>
      <c r="H1055" s="167" t="s">
        <v>638</v>
      </c>
    </row>
    <row r="1056" spans="1:8" ht="27.2" customHeight="1">
      <c r="A1056" s="218"/>
      <c r="B1056" s="220"/>
      <c r="C1056" s="168" t="s">
        <v>676</v>
      </c>
      <c r="D1056" s="168" t="s">
        <v>1174</v>
      </c>
      <c r="E1056" s="167" t="s">
        <v>633</v>
      </c>
      <c r="F1056" s="167" t="s">
        <v>685</v>
      </c>
      <c r="G1056" s="167" t="s">
        <v>681</v>
      </c>
      <c r="H1056" s="167" t="s">
        <v>678</v>
      </c>
    </row>
    <row r="1057" spans="1:8" ht="27.2" customHeight="1">
      <c r="A1057" s="218"/>
      <c r="B1057" s="220"/>
      <c r="C1057" s="220" t="s">
        <v>610</v>
      </c>
      <c r="D1057" s="168" t="s">
        <v>1175</v>
      </c>
      <c r="E1057" s="167" t="s">
        <v>633</v>
      </c>
      <c r="F1057" s="167" t="s">
        <v>1176</v>
      </c>
      <c r="G1057" s="167" t="s">
        <v>637</v>
      </c>
      <c r="H1057" s="167" t="s">
        <v>678</v>
      </c>
    </row>
    <row r="1058" spans="1:8" ht="40.700000000000003" customHeight="1">
      <c r="A1058" s="218"/>
      <c r="B1058" s="220"/>
      <c r="C1058" s="220"/>
      <c r="D1058" s="168" t="s">
        <v>1177</v>
      </c>
      <c r="E1058" s="167" t="s">
        <v>633</v>
      </c>
      <c r="F1058" s="167" t="s">
        <v>1119</v>
      </c>
      <c r="G1058" s="167" t="s">
        <v>637</v>
      </c>
      <c r="H1058" s="167" t="s">
        <v>687</v>
      </c>
    </row>
    <row r="1059" spans="1:8" ht="40.700000000000003" customHeight="1">
      <c r="A1059" s="218"/>
      <c r="B1059" s="220" t="s">
        <v>682</v>
      </c>
      <c r="C1059" s="168"/>
      <c r="D1059" s="168" t="s">
        <v>1178</v>
      </c>
      <c r="E1059" s="167" t="s">
        <v>635</v>
      </c>
      <c r="F1059" s="167" t="s">
        <v>833</v>
      </c>
      <c r="G1059" s="167"/>
      <c r="H1059" s="167" t="s">
        <v>687</v>
      </c>
    </row>
    <row r="1060" spans="1:8" ht="27.2" customHeight="1">
      <c r="A1060" s="218"/>
      <c r="B1060" s="220"/>
      <c r="C1060" s="168" t="s">
        <v>688</v>
      </c>
      <c r="D1060" s="168" t="s">
        <v>1179</v>
      </c>
      <c r="E1060" s="167" t="s">
        <v>635</v>
      </c>
      <c r="F1060" s="167" t="s">
        <v>833</v>
      </c>
      <c r="G1060" s="167"/>
      <c r="H1060" s="167" t="s">
        <v>687</v>
      </c>
    </row>
    <row r="1061" spans="1:8" ht="27.2" customHeight="1">
      <c r="A1061" s="218"/>
      <c r="B1061" s="168" t="s">
        <v>691</v>
      </c>
      <c r="C1061" s="168" t="s">
        <v>692</v>
      </c>
      <c r="D1061" s="168" t="s">
        <v>1139</v>
      </c>
      <c r="E1061" s="167" t="s">
        <v>632</v>
      </c>
      <c r="F1061" s="167" t="s">
        <v>649</v>
      </c>
      <c r="G1061" s="167" t="s">
        <v>648</v>
      </c>
      <c r="H1061" s="167" t="s">
        <v>699</v>
      </c>
    </row>
    <row r="1062" spans="1:8" ht="26.45" customHeight="1">
      <c r="A1062" s="222" t="s">
        <v>411</v>
      </c>
      <c r="B1062" s="222"/>
      <c r="C1062" s="222"/>
      <c r="D1062" s="222"/>
      <c r="E1062" s="222"/>
      <c r="F1062" s="222"/>
      <c r="G1062" s="222"/>
      <c r="H1062" s="222"/>
    </row>
    <row r="1063" spans="1:8" ht="21.2" customHeight="1">
      <c r="A1063" s="222" t="s">
        <v>412</v>
      </c>
      <c r="B1063" s="222"/>
      <c r="C1063" s="222"/>
      <c r="D1063" s="222"/>
      <c r="E1063" s="222"/>
      <c r="F1063" s="222"/>
      <c r="G1063" s="222"/>
      <c r="H1063" s="222"/>
    </row>
    <row r="1064" spans="1:8" ht="27.95" customHeight="1">
      <c r="A1064" s="166" t="s">
        <v>413</v>
      </c>
      <c r="B1064" s="223" t="s">
        <v>661</v>
      </c>
      <c r="C1064" s="223"/>
      <c r="D1064" s="223"/>
      <c r="E1064" s="223"/>
      <c r="F1064" s="223"/>
      <c r="G1064" s="223"/>
      <c r="H1064" s="223"/>
    </row>
    <row r="1065" spans="1:8" ht="39.200000000000003" customHeight="1">
      <c r="A1065" s="218" t="s">
        <v>414</v>
      </c>
      <c r="B1065" s="218"/>
      <c r="C1065" s="220" t="s">
        <v>1180</v>
      </c>
      <c r="D1065" s="220"/>
      <c r="E1065" s="218" t="s">
        <v>415</v>
      </c>
      <c r="F1065" s="218"/>
      <c r="G1065" s="220"/>
      <c r="H1065" s="220"/>
    </row>
    <row r="1066" spans="1:8" ht="39.950000000000003" customHeight="1">
      <c r="A1066" s="218" t="s">
        <v>416</v>
      </c>
      <c r="B1066" s="218"/>
      <c r="C1066" s="220" t="s">
        <v>663</v>
      </c>
      <c r="D1066" s="220"/>
      <c r="E1066" s="218" t="s">
        <v>417</v>
      </c>
      <c r="F1066" s="218"/>
      <c r="G1066" s="220" t="s">
        <v>661</v>
      </c>
      <c r="H1066" s="220"/>
    </row>
    <row r="1067" spans="1:8" ht="29.45" customHeight="1">
      <c r="A1067" s="218" t="s">
        <v>418</v>
      </c>
      <c r="B1067" s="218"/>
      <c r="C1067" s="218"/>
      <c r="D1067" s="218"/>
      <c r="E1067" s="218">
        <v>10</v>
      </c>
      <c r="F1067" s="218"/>
      <c r="G1067" s="218"/>
      <c r="H1067" s="218"/>
    </row>
    <row r="1068" spans="1:8" ht="27.95" customHeight="1">
      <c r="A1068" s="218" t="s">
        <v>419</v>
      </c>
      <c r="B1068" s="218"/>
      <c r="C1068" s="219" t="s">
        <v>420</v>
      </c>
      <c r="D1068" s="219"/>
      <c r="E1068" s="221">
        <v>500000</v>
      </c>
      <c r="F1068" s="221"/>
      <c r="G1068" s="221"/>
      <c r="H1068" s="221"/>
    </row>
    <row r="1069" spans="1:8" ht="30.2" customHeight="1">
      <c r="A1069" s="218"/>
      <c r="B1069" s="218"/>
      <c r="C1069" s="218" t="s">
        <v>421</v>
      </c>
      <c r="D1069" s="218"/>
      <c r="E1069" s="221">
        <v>500000</v>
      </c>
      <c r="F1069" s="221"/>
      <c r="G1069" s="221"/>
      <c r="H1069" s="221"/>
    </row>
    <row r="1070" spans="1:8" ht="28.7" customHeight="1">
      <c r="A1070" s="218"/>
      <c r="B1070" s="218"/>
      <c r="C1070" s="218" t="s">
        <v>422</v>
      </c>
      <c r="D1070" s="218"/>
      <c r="E1070" s="221"/>
      <c r="F1070" s="221"/>
      <c r="G1070" s="221"/>
      <c r="H1070" s="221"/>
    </row>
    <row r="1071" spans="1:8" ht="40.700000000000003" customHeight="1">
      <c r="A1071" s="218" t="s">
        <v>423</v>
      </c>
      <c r="B1071" s="219" t="s">
        <v>1181</v>
      </c>
      <c r="C1071" s="219"/>
      <c r="D1071" s="219"/>
      <c r="E1071" s="219"/>
      <c r="F1071" s="219"/>
      <c r="G1071" s="219"/>
      <c r="H1071" s="219"/>
    </row>
    <row r="1072" spans="1:8" ht="52.7" customHeight="1">
      <c r="A1072" s="218"/>
      <c r="B1072" s="219"/>
      <c r="C1072" s="219"/>
      <c r="D1072" s="219"/>
      <c r="E1072" s="219"/>
      <c r="F1072" s="219"/>
      <c r="G1072" s="219"/>
      <c r="H1072" s="219"/>
    </row>
    <row r="1073" spans="1:8" ht="36.950000000000003" customHeight="1">
      <c r="A1073" s="218" t="s">
        <v>424</v>
      </c>
      <c r="B1073" s="167" t="s">
        <v>401</v>
      </c>
      <c r="C1073" s="167" t="s">
        <v>402</v>
      </c>
      <c r="D1073" s="167" t="s">
        <v>425</v>
      </c>
      <c r="E1073" s="167" t="s">
        <v>426</v>
      </c>
      <c r="F1073" s="167" t="s">
        <v>427</v>
      </c>
      <c r="G1073" s="167" t="s">
        <v>428</v>
      </c>
      <c r="H1073" s="167" t="s">
        <v>429</v>
      </c>
    </row>
    <row r="1074" spans="1:8" ht="26.45" customHeight="1">
      <c r="A1074" s="218"/>
      <c r="B1074" s="220" t="s">
        <v>665</v>
      </c>
      <c r="C1074" s="168" t="s">
        <v>676</v>
      </c>
      <c r="D1074" s="168" t="s">
        <v>1182</v>
      </c>
      <c r="E1074" s="167" t="s">
        <v>632</v>
      </c>
      <c r="F1074" s="167" t="s">
        <v>719</v>
      </c>
      <c r="G1074" s="167" t="s">
        <v>648</v>
      </c>
      <c r="H1074" s="167" t="s">
        <v>678</v>
      </c>
    </row>
    <row r="1075" spans="1:8" ht="26.45" customHeight="1">
      <c r="A1075" s="218"/>
      <c r="B1075" s="220"/>
      <c r="C1075" s="220" t="s">
        <v>610</v>
      </c>
      <c r="D1075" s="168" t="s">
        <v>1183</v>
      </c>
      <c r="E1075" s="167" t="s">
        <v>632</v>
      </c>
      <c r="F1075" s="167" t="s">
        <v>805</v>
      </c>
      <c r="G1075" s="167" t="s">
        <v>644</v>
      </c>
      <c r="H1075" s="167" t="s">
        <v>678</v>
      </c>
    </row>
    <row r="1076" spans="1:8" ht="26.45" customHeight="1">
      <c r="A1076" s="218"/>
      <c r="B1076" s="220"/>
      <c r="C1076" s="220"/>
      <c r="D1076" s="168" t="s">
        <v>1184</v>
      </c>
      <c r="E1076" s="167" t="s">
        <v>632</v>
      </c>
      <c r="F1076" s="167" t="s">
        <v>647</v>
      </c>
      <c r="G1076" s="167" t="s">
        <v>1185</v>
      </c>
      <c r="H1076" s="167" t="s">
        <v>678</v>
      </c>
    </row>
    <row r="1077" spans="1:8" ht="26.45" customHeight="1">
      <c r="A1077" s="218"/>
      <c r="B1077" s="220"/>
      <c r="C1077" s="168" t="s">
        <v>611</v>
      </c>
      <c r="D1077" s="168" t="s">
        <v>1186</v>
      </c>
      <c r="E1077" s="167" t="s">
        <v>632</v>
      </c>
      <c r="F1077" s="167" t="s">
        <v>825</v>
      </c>
      <c r="G1077" s="167" t="s">
        <v>681</v>
      </c>
      <c r="H1077" s="167" t="s">
        <v>678</v>
      </c>
    </row>
    <row r="1078" spans="1:8" ht="27.2" customHeight="1">
      <c r="A1078" s="218"/>
      <c r="B1078" s="220" t="s">
        <v>682</v>
      </c>
      <c r="C1078" s="168"/>
      <c r="D1078" s="168" t="s">
        <v>1187</v>
      </c>
      <c r="E1078" s="167" t="s">
        <v>635</v>
      </c>
      <c r="F1078" s="167" t="s">
        <v>833</v>
      </c>
      <c r="G1078" s="167"/>
      <c r="H1078" s="167" t="s">
        <v>678</v>
      </c>
    </row>
    <row r="1079" spans="1:8" ht="26.45" customHeight="1">
      <c r="A1079" s="218"/>
      <c r="B1079" s="220"/>
      <c r="C1079" s="168" t="s">
        <v>688</v>
      </c>
      <c r="D1079" s="168" t="s">
        <v>1102</v>
      </c>
      <c r="E1079" s="167" t="s">
        <v>632</v>
      </c>
      <c r="F1079" s="167" t="s">
        <v>698</v>
      </c>
      <c r="G1079" s="167" t="s">
        <v>648</v>
      </c>
      <c r="H1079" s="167" t="s">
        <v>699</v>
      </c>
    </row>
    <row r="1080" spans="1:8" ht="27.2" customHeight="1">
      <c r="A1080" s="218"/>
      <c r="B1080" s="168" t="s">
        <v>691</v>
      </c>
      <c r="C1080" s="168" t="s">
        <v>692</v>
      </c>
      <c r="D1080" s="168" t="s">
        <v>1188</v>
      </c>
      <c r="E1080" s="167" t="s">
        <v>632</v>
      </c>
      <c r="F1080" s="167" t="s">
        <v>698</v>
      </c>
      <c r="G1080" s="167" t="s">
        <v>648</v>
      </c>
      <c r="H1080" s="167" t="s">
        <v>699</v>
      </c>
    </row>
    <row r="1081" spans="1:8" ht="26.45" customHeight="1">
      <c r="A1081" s="222" t="s">
        <v>411</v>
      </c>
      <c r="B1081" s="222"/>
      <c r="C1081" s="222"/>
      <c r="D1081" s="222"/>
      <c r="E1081" s="222"/>
      <c r="F1081" s="222"/>
      <c r="G1081" s="222"/>
      <c r="H1081" s="222"/>
    </row>
    <row r="1082" spans="1:8" ht="21.2" customHeight="1">
      <c r="A1082" s="222" t="s">
        <v>412</v>
      </c>
      <c r="B1082" s="222"/>
      <c r="C1082" s="222"/>
      <c r="D1082" s="222"/>
      <c r="E1082" s="222"/>
      <c r="F1082" s="222"/>
      <c r="G1082" s="222"/>
      <c r="H1082" s="222"/>
    </row>
    <row r="1083" spans="1:8" ht="27.95" customHeight="1">
      <c r="A1083" s="166" t="s">
        <v>413</v>
      </c>
      <c r="B1083" s="223" t="s">
        <v>661</v>
      </c>
      <c r="C1083" s="223"/>
      <c r="D1083" s="223"/>
      <c r="E1083" s="223"/>
      <c r="F1083" s="223"/>
      <c r="G1083" s="223"/>
      <c r="H1083" s="223"/>
    </row>
    <row r="1084" spans="1:8" ht="39.200000000000003" customHeight="1">
      <c r="A1084" s="218" t="s">
        <v>414</v>
      </c>
      <c r="B1084" s="218"/>
      <c r="C1084" s="220" t="s">
        <v>1189</v>
      </c>
      <c r="D1084" s="220"/>
      <c r="E1084" s="218" t="s">
        <v>415</v>
      </c>
      <c r="F1084" s="218"/>
      <c r="G1084" s="220"/>
      <c r="H1084" s="220"/>
    </row>
    <row r="1085" spans="1:8" ht="39.950000000000003" customHeight="1">
      <c r="A1085" s="218" t="s">
        <v>416</v>
      </c>
      <c r="B1085" s="218"/>
      <c r="C1085" s="220" t="s">
        <v>663</v>
      </c>
      <c r="D1085" s="220"/>
      <c r="E1085" s="218" t="s">
        <v>417</v>
      </c>
      <c r="F1085" s="218"/>
      <c r="G1085" s="220" t="s">
        <v>661</v>
      </c>
      <c r="H1085" s="220"/>
    </row>
    <row r="1086" spans="1:8" ht="29.45" customHeight="1">
      <c r="A1086" s="218" t="s">
        <v>418</v>
      </c>
      <c r="B1086" s="218"/>
      <c r="C1086" s="218"/>
      <c r="D1086" s="218"/>
      <c r="E1086" s="218">
        <v>10</v>
      </c>
      <c r="F1086" s="218"/>
      <c r="G1086" s="218"/>
      <c r="H1086" s="218"/>
    </row>
    <row r="1087" spans="1:8" ht="27.95" customHeight="1">
      <c r="A1087" s="218" t="s">
        <v>419</v>
      </c>
      <c r="B1087" s="218"/>
      <c r="C1087" s="219" t="s">
        <v>420</v>
      </c>
      <c r="D1087" s="219"/>
      <c r="E1087" s="221">
        <v>133300</v>
      </c>
      <c r="F1087" s="221"/>
      <c r="G1087" s="221"/>
      <c r="H1087" s="221"/>
    </row>
    <row r="1088" spans="1:8" ht="30.2" customHeight="1">
      <c r="A1088" s="218"/>
      <c r="B1088" s="218"/>
      <c r="C1088" s="218" t="s">
        <v>421</v>
      </c>
      <c r="D1088" s="218"/>
      <c r="E1088" s="221">
        <v>133300</v>
      </c>
      <c r="F1088" s="221"/>
      <c r="G1088" s="221"/>
      <c r="H1088" s="221"/>
    </row>
    <row r="1089" spans="1:8" ht="28.7" customHeight="1">
      <c r="A1089" s="218"/>
      <c r="B1089" s="218"/>
      <c r="C1089" s="218" t="s">
        <v>422</v>
      </c>
      <c r="D1089" s="218"/>
      <c r="E1089" s="221"/>
      <c r="F1089" s="221"/>
      <c r="G1089" s="221"/>
      <c r="H1089" s="221"/>
    </row>
    <row r="1090" spans="1:8" ht="40.700000000000003" customHeight="1">
      <c r="A1090" s="218" t="s">
        <v>423</v>
      </c>
      <c r="B1090" s="219" t="s">
        <v>1190</v>
      </c>
      <c r="C1090" s="219"/>
      <c r="D1090" s="219"/>
      <c r="E1090" s="219"/>
      <c r="F1090" s="219"/>
      <c r="G1090" s="219"/>
      <c r="H1090" s="219"/>
    </row>
    <row r="1091" spans="1:8" ht="52.7" customHeight="1">
      <c r="A1091" s="218"/>
      <c r="B1091" s="219"/>
      <c r="C1091" s="219"/>
      <c r="D1091" s="219"/>
      <c r="E1091" s="219"/>
      <c r="F1091" s="219"/>
      <c r="G1091" s="219"/>
      <c r="H1091" s="219"/>
    </row>
    <row r="1092" spans="1:8" ht="36.950000000000003" customHeight="1">
      <c r="A1092" s="218" t="s">
        <v>424</v>
      </c>
      <c r="B1092" s="167" t="s">
        <v>401</v>
      </c>
      <c r="C1092" s="167" t="s">
        <v>402</v>
      </c>
      <c r="D1092" s="167" t="s">
        <v>425</v>
      </c>
      <c r="E1092" s="167" t="s">
        <v>426</v>
      </c>
      <c r="F1092" s="167" t="s">
        <v>427</v>
      </c>
      <c r="G1092" s="167" t="s">
        <v>428</v>
      </c>
      <c r="H1092" s="167" t="s">
        <v>429</v>
      </c>
    </row>
    <row r="1093" spans="1:8" ht="26.45" customHeight="1">
      <c r="A1093" s="218"/>
      <c r="B1093" s="220" t="s">
        <v>682</v>
      </c>
      <c r="C1093" s="168" t="s">
        <v>750</v>
      </c>
      <c r="D1093" s="168" t="s">
        <v>1191</v>
      </c>
      <c r="E1093" s="167" t="s">
        <v>635</v>
      </c>
      <c r="F1093" s="167" t="s">
        <v>833</v>
      </c>
      <c r="G1093" s="167"/>
      <c r="H1093" s="167" t="s">
        <v>678</v>
      </c>
    </row>
    <row r="1094" spans="1:8" ht="27.2" customHeight="1">
      <c r="A1094" s="218"/>
      <c r="B1094" s="220"/>
      <c r="C1094" s="168"/>
      <c r="D1094" s="168" t="s">
        <v>1192</v>
      </c>
      <c r="E1094" s="167" t="s">
        <v>632</v>
      </c>
      <c r="F1094" s="167" t="s">
        <v>719</v>
      </c>
      <c r="G1094" s="167" t="s">
        <v>648</v>
      </c>
      <c r="H1094" s="167" t="s">
        <v>687</v>
      </c>
    </row>
    <row r="1095" spans="1:8" ht="26.45" customHeight="1">
      <c r="A1095" s="218"/>
      <c r="B1095" s="220"/>
      <c r="C1095" s="168" t="s">
        <v>688</v>
      </c>
      <c r="D1095" s="168" t="s">
        <v>1193</v>
      </c>
      <c r="E1095" s="167" t="s">
        <v>635</v>
      </c>
      <c r="F1095" s="167" t="s">
        <v>833</v>
      </c>
      <c r="G1095" s="167"/>
      <c r="H1095" s="167" t="s">
        <v>687</v>
      </c>
    </row>
    <row r="1096" spans="1:8" ht="27.2" customHeight="1">
      <c r="A1096" s="218"/>
      <c r="B1096" s="168" t="s">
        <v>691</v>
      </c>
      <c r="C1096" s="168" t="s">
        <v>692</v>
      </c>
      <c r="D1096" s="168" t="s">
        <v>862</v>
      </c>
      <c r="E1096" s="167" t="s">
        <v>632</v>
      </c>
      <c r="F1096" s="167" t="s">
        <v>719</v>
      </c>
      <c r="G1096" s="167" t="s">
        <v>648</v>
      </c>
      <c r="H1096" s="167" t="s">
        <v>699</v>
      </c>
    </row>
    <row r="1097" spans="1:8" ht="26.45" customHeight="1">
      <c r="A1097" s="218"/>
      <c r="B1097" s="220" t="s">
        <v>665</v>
      </c>
      <c r="C1097" s="168" t="s">
        <v>611</v>
      </c>
      <c r="D1097" s="168" t="s">
        <v>1194</v>
      </c>
      <c r="E1097" s="167" t="s">
        <v>632</v>
      </c>
      <c r="F1097" s="167" t="s">
        <v>719</v>
      </c>
      <c r="G1097" s="167" t="s">
        <v>648</v>
      </c>
      <c r="H1097" s="167" t="s">
        <v>678</v>
      </c>
    </row>
    <row r="1098" spans="1:8" ht="26.45" customHeight="1">
      <c r="A1098" s="218"/>
      <c r="B1098" s="220"/>
      <c r="C1098" s="220" t="s">
        <v>610</v>
      </c>
      <c r="D1098" s="168" t="s">
        <v>1195</v>
      </c>
      <c r="E1098" s="167" t="s">
        <v>632</v>
      </c>
      <c r="F1098" s="167" t="s">
        <v>707</v>
      </c>
      <c r="G1098" s="167" t="s">
        <v>681</v>
      </c>
      <c r="H1098" s="167" t="s">
        <v>678</v>
      </c>
    </row>
    <row r="1099" spans="1:8" ht="26.45" customHeight="1">
      <c r="A1099" s="218"/>
      <c r="B1099" s="220"/>
      <c r="C1099" s="220"/>
      <c r="D1099" s="168" t="s">
        <v>1196</v>
      </c>
      <c r="E1099" s="167" t="s">
        <v>632</v>
      </c>
      <c r="F1099" s="167" t="s">
        <v>638</v>
      </c>
      <c r="G1099" s="167" t="s">
        <v>644</v>
      </c>
      <c r="H1099" s="167" t="s">
        <v>678</v>
      </c>
    </row>
    <row r="1100" spans="1:8" ht="26.45" customHeight="1">
      <c r="A1100" s="222" t="s">
        <v>411</v>
      </c>
      <c r="B1100" s="222"/>
      <c r="C1100" s="222"/>
      <c r="D1100" s="222"/>
      <c r="E1100" s="222"/>
      <c r="F1100" s="222"/>
      <c r="G1100" s="222"/>
      <c r="H1100" s="222"/>
    </row>
    <row r="1101" spans="1:8" ht="21.2" customHeight="1">
      <c r="A1101" s="222" t="s">
        <v>412</v>
      </c>
      <c r="B1101" s="222"/>
      <c r="C1101" s="222"/>
      <c r="D1101" s="222"/>
      <c r="E1101" s="222"/>
      <c r="F1101" s="222"/>
      <c r="G1101" s="222"/>
      <c r="H1101" s="222"/>
    </row>
    <row r="1102" spans="1:8" ht="27.95" customHeight="1">
      <c r="A1102" s="166" t="s">
        <v>413</v>
      </c>
      <c r="B1102" s="223" t="s">
        <v>661</v>
      </c>
      <c r="C1102" s="223"/>
      <c r="D1102" s="223"/>
      <c r="E1102" s="223"/>
      <c r="F1102" s="223"/>
      <c r="G1102" s="223"/>
      <c r="H1102" s="223"/>
    </row>
    <row r="1103" spans="1:8" ht="39.200000000000003" customHeight="1">
      <c r="A1103" s="218" t="s">
        <v>414</v>
      </c>
      <c r="B1103" s="218"/>
      <c r="C1103" s="220" t="s">
        <v>1197</v>
      </c>
      <c r="D1103" s="220"/>
      <c r="E1103" s="218" t="s">
        <v>415</v>
      </c>
      <c r="F1103" s="218"/>
      <c r="G1103" s="220"/>
      <c r="H1103" s="220"/>
    </row>
    <row r="1104" spans="1:8" ht="39.950000000000003" customHeight="1">
      <c r="A1104" s="218" t="s">
        <v>416</v>
      </c>
      <c r="B1104" s="218"/>
      <c r="C1104" s="220" t="s">
        <v>663</v>
      </c>
      <c r="D1104" s="220"/>
      <c r="E1104" s="218" t="s">
        <v>417</v>
      </c>
      <c r="F1104" s="218"/>
      <c r="G1104" s="220" t="s">
        <v>661</v>
      </c>
      <c r="H1104" s="220"/>
    </row>
    <row r="1105" spans="1:8" ht="29.45" customHeight="1">
      <c r="A1105" s="218" t="s">
        <v>418</v>
      </c>
      <c r="B1105" s="218"/>
      <c r="C1105" s="218"/>
      <c r="D1105" s="218"/>
      <c r="E1105" s="218">
        <v>10</v>
      </c>
      <c r="F1105" s="218"/>
      <c r="G1105" s="218"/>
      <c r="H1105" s="218"/>
    </row>
    <row r="1106" spans="1:8" ht="27.95" customHeight="1">
      <c r="A1106" s="218" t="s">
        <v>419</v>
      </c>
      <c r="B1106" s="218"/>
      <c r="C1106" s="219" t="s">
        <v>420</v>
      </c>
      <c r="D1106" s="219"/>
      <c r="E1106" s="221">
        <v>500000</v>
      </c>
      <c r="F1106" s="221"/>
      <c r="G1106" s="221"/>
      <c r="H1106" s="221"/>
    </row>
    <row r="1107" spans="1:8" ht="30.2" customHeight="1">
      <c r="A1107" s="218"/>
      <c r="B1107" s="218"/>
      <c r="C1107" s="218" t="s">
        <v>421</v>
      </c>
      <c r="D1107" s="218"/>
      <c r="E1107" s="221">
        <v>500000</v>
      </c>
      <c r="F1107" s="221"/>
      <c r="G1107" s="221"/>
      <c r="H1107" s="221"/>
    </row>
    <row r="1108" spans="1:8" ht="28.7" customHeight="1">
      <c r="A1108" s="218"/>
      <c r="B1108" s="218"/>
      <c r="C1108" s="218" t="s">
        <v>422</v>
      </c>
      <c r="D1108" s="218"/>
      <c r="E1108" s="221"/>
      <c r="F1108" s="221"/>
      <c r="G1108" s="221"/>
      <c r="H1108" s="221"/>
    </row>
    <row r="1109" spans="1:8" ht="40.700000000000003" customHeight="1">
      <c r="A1109" s="218" t="s">
        <v>423</v>
      </c>
      <c r="B1109" s="219" t="s">
        <v>1198</v>
      </c>
      <c r="C1109" s="219"/>
      <c r="D1109" s="219"/>
      <c r="E1109" s="219"/>
      <c r="F1109" s="219"/>
      <c r="G1109" s="219"/>
      <c r="H1109" s="219"/>
    </row>
    <row r="1110" spans="1:8" ht="52.7" customHeight="1">
      <c r="A1110" s="218"/>
      <c r="B1110" s="219"/>
      <c r="C1110" s="219"/>
      <c r="D1110" s="219"/>
      <c r="E1110" s="219"/>
      <c r="F1110" s="219"/>
      <c r="G1110" s="219"/>
      <c r="H1110" s="219"/>
    </row>
    <row r="1111" spans="1:8" ht="36.950000000000003" customHeight="1">
      <c r="A1111" s="218" t="s">
        <v>424</v>
      </c>
      <c r="B1111" s="167" t="s">
        <v>401</v>
      </c>
      <c r="C1111" s="167" t="s">
        <v>402</v>
      </c>
      <c r="D1111" s="167" t="s">
        <v>425</v>
      </c>
      <c r="E1111" s="167" t="s">
        <v>426</v>
      </c>
      <c r="F1111" s="167" t="s">
        <v>427</v>
      </c>
      <c r="G1111" s="167" t="s">
        <v>428</v>
      </c>
      <c r="H1111" s="167" t="s">
        <v>429</v>
      </c>
    </row>
    <row r="1112" spans="1:8" ht="26.45" customHeight="1">
      <c r="A1112" s="218"/>
      <c r="B1112" s="220" t="s">
        <v>682</v>
      </c>
      <c r="C1112" s="168" t="s">
        <v>688</v>
      </c>
      <c r="D1112" s="168" t="s">
        <v>1102</v>
      </c>
      <c r="E1112" s="167" t="s">
        <v>632</v>
      </c>
      <c r="F1112" s="167" t="s">
        <v>652</v>
      </c>
      <c r="G1112" s="167" t="s">
        <v>648</v>
      </c>
      <c r="H1112" s="167" t="s">
        <v>687</v>
      </c>
    </row>
    <row r="1113" spans="1:8" ht="27.2" customHeight="1">
      <c r="A1113" s="218"/>
      <c r="B1113" s="220"/>
      <c r="C1113" s="168"/>
      <c r="D1113" s="168" t="s">
        <v>1199</v>
      </c>
      <c r="E1113" s="167" t="s">
        <v>635</v>
      </c>
      <c r="F1113" s="167" t="s">
        <v>833</v>
      </c>
      <c r="G1113" s="167" t="s">
        <v>654</v>
      </c>
      <c r="H1113" s="167" t="s">
        <v>687</v>
      </c>
    </row>
    <row r="1114" spans="1:8" ht="26.45" customHeight="1">
      <c r="A1114" s="218"/>
      <c r="B1114" s="220" t="s">
        <v>665</v>
      </c>
      <c r="C1114" s="168" t="s">
        <v>676</v>
      </c>
      <c r="D1114" s="168" t="s">
        <v>1200</v>
      </c>
      <c r="E1114" s="167" t="s">
        <v>632</v>
      </c>
      <c r="F1114" s="167" t="s">
        <v>652</v>
      </c>
      <c r="G1114" s="167" t="s">
        <v>648</v>
      </c>
      <c r="H1114" s="167" t="s">
        <v>678</v>
      </c>
    </row>
    <row r="1115" spans="1:8" ht="26.45" customHeight="1">
      <c r="A1115" s="218"/>
      <c r="B1115" s="220"/>
      <c r="C1115" s="220" t="s">
        <v>610</v>
      </c>
      <c r="D1115" s="168" t="s">
        <v>1201</v>
      </c>
      <c r="E1115" s="167" t="s">
        <v>632</v>
      </c>
      <c r="F1115" s="167" t="s">
        <v>690</v>
      </c>
      <c r="G1115" s="167" t="s">
        <v>637</v>
      </c>
      <c r="H1115" s="167" t="s">
        <v>678</v>
      </c>
    </row>
    <row r="1116" spans="1:8" ht="26.45" customHeight="1">
      <c r="A1116" s="218"/>
      <c r="B1116" s="220"/>
      <c r="C1116" s="220"/>
      <c r="D1116" s="168" t="s">
        <v>1202</v>
      </c>
      <c r="E1116" s="167" t="s">
        <v>632</v>
      </c>
      <c r="F1116" s="167" t="s">
        <v>638</v>
      </c>
      <c r="G1116" s="167" t="s">
        <v>1203</v>
      </c>
      <c r="H1116" s="167" t="s">
        <v>678</v>
      </c>
    </row>
    <row r="1117" spans="1:8" ht="26.45" customHeight="1">
      <c r="A1117" s="218"/>
      <c r="B1117" s="220"/>
      <c r="C1117" s="168" t="s">
        <v>611</v>
      </c>
      <c r="D1117" s="168" t="s">
        <v>1204</v>
      </c>
      <c r="E1117" s="167" t="s">
        <v>632</v>
      </c>
      <c r="F1117" s="167" t="s">
        <v>698</v>
      </c>
      <c r="G1117" s="167" t="s">
        <v>648</v>
      </c>
      <c r="H1117" s="167" t="s">
        <v>678</v>
      </c>
    </row>
    <row r="1118" spans="1:8" ht="27.2" customHeight="1">
      <c r="A1118" s="218"/>
      <c r="B1118" s="168" t="s">
        <v>691</v>
      </c>
      <c r="C1118" s="168" t="s">
        <v>692</v>
      </c>
      <c r="D1118" s="168" t="s">
        <v>1205</v>
      </c>
      <c r="E1118" s="167" t="s">
        <v>632</v>
      </c>
      <c r="F1118" s="167" t="s">
        <v>652</v>
      </c>
      <c r="G1118" s="167" t="s">
        <v>648</v>
      </c>
      <c r="H1118" s="167" t="s">
        <v>699</v>
      </c>
    </row>
    <row r="1119" spans="1:8" ht="26.45" customHeight="1">
      <c r="A1119" s="222" t="s">
        <v>411</v>
      </c>
      <c r="B1119" s="222"/>
      <c r="C1119" s="222"/>
      <c r="D1119" s="222"/>
      <c r="E1119" s="222"/>
      <c r="F1119" s="222"/>
      <c r="G1119" s="222"/>
      <c r="H1119" s="222"/>
    </row>
    <row r="1120" spans="1:8" ht="21.2" customHeight="1">
      <c r="A1120" s="222" t="s">
        <v>412</v>
      </c>
      <c r="B1120" s="222"/>
      <c r="C1120" s="222"/>
      <c r="D1120" s="222"/>
      <c r="E1120" s="222"/>
      <c r="F1120" s="222"/>
      <c r="G1120" s="222"/>
      <c r="H1120" s="222"/>
    </row>
    <row r="1121" spans="1:8" ht="27.95" customHeight="1">
      <c r="A1121" s="166" t="s">
        <v>413</v>
      </c>
      <c r="B1121" s="223" t="s">
        <v>661</v>
      </c>
      <c r="C1121" s="223"/>
      <c r="D1121" s="223"/>
      <c r="E1121" s="223"/>
      <c r="F1121" s="223"/>
      <c r="G1121" s="223"/>
      <c r="H1121" s="223"/>
    </row>
    <row r="1122" spans="1:8" ht="39.200000000000003" customHeight="1">
      <c r="A1122" s="218" t="s">
        <v>414</v>
      </c>
      <c r="B1122" s="218"/>
      <c r="C1122" s="220" t="s">
        <v>1206</v>
      </c>
      <c r="D1122" s="220"/>
      <c r="E1122" s="218" t="s">
        <v>415</v>
      </c>
      <c r="F1122" s="218"/>
      <c r="G1122" s="220"/>
      <c r="H1122" s="220"/>
    </row>
    <row r="1123" spans="1:8" ht="39.950000000000003" customHeight="1">
      <c r="A1123" s="218" t="s">
        <v>416</v>
      </c>
      <c r="B1123" s="218"/>
      <c r="C1123" s="220" t="s">
        <v>663</v>
      </c>
      <c r="D1123" s="220"/>
      <c r="E1123" s="218" t="s">
        <v>417</v>
      </c>
      <c r="F1123" s="218"/>
      <c r="G1123" s="220" t="s">
        <v>661</v>
      </c>
      <c r="H1123" s="220"/>
    </row>
    <row r="1124" spans="1:8" ht="29.45" customHeight="1">
      <c r="A1124" s="218" t="s">
        <v>418</v>
      </c>
      <c r="B1124" s="218"/>
      <c r="C1124" s="218"/>
      <c r="D1124" s="218"/>
      <c r="E1124" s="218">
        <v>10</v>
      </c>
      <c r="F1124" s="218"/>
      <c r="G1124" s="218"/>
      <c r="H1124" s="218"/>
    </row>
    <row r="1125" spans="1:8" ht="27.95" customHeight="1">
      <c r="A1125" s="218" t="s">
        <v>419</v>
      </c>
      <c r="B1125" s="218"/>
      <c r="C1125" s="219" t="s">
        <v>420</v>
      </c>
      <c r="D1125" s="219"/>
      <c r="E1125" s="221">
        <v>330000</v>
      </c>
      <c r="F1125" s="221"/>
      <c r="G1125" s="221"/>
      <c r="H1125" s="221"/>
    </row>
    <row r="1126" spans="1:8" ht="30.2" customHeight="1">
      <c r="A1126" s="218"/>
      <c r="B1126" s="218"/>
      <c r="C1126" s="218" t="s">
        <v>421</v>
      </c>
      <c r="D1126" s="218"/>
      <c r="E1126" s="221">
        <v>330000</v>
      </c>
      <c r="F1126" s="221"/>
      <c r="G1126" s="221"/>
      <c r="H1126" s="221"/>
    </row>
    <row r="1127" spans="1:8" ht="28.7" customHeight="1">
      <c r="A1127" s="218"/>
      <c r="B1127" s="218"/>
      <c r="C1127" s="218" t="s">
        <v>422</v>
      </c>
      <c r="D1127" s="218"/>
      <c r="E1127" s="221"/>
      <c r="F1127" s="221"/>
      <c r="G1127" s="221"/>
      <c r="H1127" s="221"/>
    </row>
    <row r="1128" spans="1:8" ht="41.45" customHeight="1">
      <c r="A1128" s="218" t="s">
        <v>423</v>
      </c>
      <c r="B1128" s="219" t="s">
        <v>1207</v>
      </c>
      <c r="C1128" s="219"/>
      <c r="D1128" s="219"/>
      <c r="E1128" s="219"/>
      <c r="F1128" s="219"/>
      <c r="G1128" s="219"/>
      <c r="H1128" s="219"/>
    </row>
    <row r="1129" spans="1:8" ht="53.45" customHeight="1">
      <c r="A1129" s="218"/>
      <c r="B1129" s="219"/>
      <c r="C1129" s="219"/>
      <c r="D1129" s="219"/>
      <c r="E1129" s="219"/>
      <c r="F1129" s="219"/>
      <c r="G1129" s="219"/>
      <c r="H1129" s="219"/>
    </row>
    <row r="1130" spans="1:8" ht="36.950000000000003" customHeight="1">
      <c r="A1130" s="218" t="s">
        <v>424</v>
      </c>
      <c r="B1130" s="167" t="s">
        <v>401</v>
      </c>
      <c r="C1130" s="167" t="s">
        <v>402</v>
      </c>
      <c r="D1130" s="167" t="s">
        <v>425</v>
      </c>
      <c r="E1130" s="167" t="s">
        <v>426</v>
      </c>
      <c r="F1130" s="167" t="s">
        <v>427</v>
      </c>
      <c r="G1130" s="167" t="s">
        <v>428</v>
      </c>
      <c r="H1130" s="167" t="s">
        <v>429</v>
      </c>
    </row>
    <row r="1131" spans="1:8" ht="27.2" customHeight="1">
      <c r="A1131" s="218"/>
      <c r="B1131" s="168" t="s">
        <v>691</v>
      </c>
      <c r="C1131" s="168" t="s">
        <v>692</v>
      </c>
      <c r="D1131" s="168" t="s">
        <v>1208</v>
      </c>
      <c r="E1131" s="167" t="s">
        <v>632</v>
      </c>
      <c r="F1131" s="167" t="s">
        <v>719</v>
      </c>
      <c r="G1131" s="167" t="s">
        <v>648</v>
      </c>
      <c r="H1131" s="167" t="s">
        <v>699</v>
      </c>
    </row>
    <row r="1132" spans="1:8" ht="26.45" customHeight="1">
      <c r="A1132" s="218"/>
      <c r="B1132" s="220" t="s">
        <v>665</v>
      </c>
      <c r="C1132" s="168" t="s">
        <v>676</v>
      </c>
      <c r="D1132" s="168" t="s">
        <v>677</v>
      </c>
      <c r="E1132" s="167" t="s">
        <v>632</v>
      </c>
      <c r="F1132" s="167" t="s">
        <v>719</v>
      </c>
      <c r="G1132" s="167" t="s">
        <v>648</v>
      </c>
      <c r="H1132" s="167" t="s">
        <v>678</v>
      </c>
    </row>
    <row r="1133" spans="1:8" ht="26.45" customHeight="1">
      <c r="A1133" s="218"/>
      <c r="B1133" s="220"/>
      <c r="C1133" s="168" t="s">
        <v>611</v>
      </c>
      <c r="D1133" s="168" t="s">
        <v>1209</v>
      </c>
      <c r="E1133" s="167" t="s">
        <v>632</v>
      </c>
      <c r="F1133" s="167" t="s">
        <v>678</v>
      </c>
      <c r="G1133" s="167" t="s">
        <v>681</v>
      </c>
      <c r="H1133" s="167" t="s">
        <v>678</v>
      </c>
    </row>
    <row r="1134" spans="1:8" ht="27.2" customHeight="1">
      <c r="A1134" s="218"/>
      <c r="B1134" s="220"/>
      <c r="C1134" s="220" t="s">
        <v>610</v>
      </c>
      <c r="D1134" s="168" t="s">
        <v>1210</v>
      </c>
      <c r="E1134" s="167" t="s">
        <v>632</v>
      </c>
      <c r="F1134" s="167" t="s">
        <v>678</v>
      </c>
      <c r="G1134" s="167" t="s">
        <v>681</v>
      </c>
      <c r="H1134" s="167" t="s">
        <v>678</v>
      </c>
    </row>
    <row r="1135" spans="1:8" ht="26.45" customHeight="1">
      <c r="A1135" s="218"/>
      <c r="B1135" s="220"/>
      <c r="C1135" s="220"/>
      <c r="D1135" s="168" t="s">
        <v>1211</v>
      </c>
      <c r="E1135" s="167" t="s">
        <v>632</v>
      </c>
      <c r="F1135" s="167" t="s">
        <v>804</v>
      </c>
      <c r="G1135" s="167" t="s">
        <v>702</v>
      </c>
      <c r="H1135" s="167" t="s">
        <v>678</v>
      </c>
    </row>
    <row r="1136" spans="1:8" ht="26.45" customHeight="1">
      <c r="A1136" s="218"/>
      <c r="B1136" s="220" t="s">
        <v>682</v>
      </c>
      <c r="C1136" s="168" t="s">
        <v>688</v>
      </c>
      <c r="D1136" s="168" t="s">
        <v>1212</v>
      </c>
      <c r="E1136" s="167" t="s">
        <v>635</v>
      </c>
      <c r="F1136" s="167" t="s">
        <v>833</v>
      </c>
      <c r="G1136" s="167"/>
      <c r="H1136" s="167" t="s">
        <v>687</v>
      </c>
    </row>
    <row r="1137" spans="1:8" ht="26.45" customHeight="1">
      <c r="A1137" s="218"/>
      <c r="B1137" s="220"/>
      <c r="C1137" s="168"/>
      <c r="D1137" s="168" t="s">
        <v>1213</v>
      </c>
      <c r="E1137" s="167" t="s">
        <v>635</v>
      </c>
      <c r="F1137" s="167" t="s">
        <v>833</v>
      </c>
      <c r="G1137" s="167"/>
      <c r="H1137" s="167" t="s">
        <v>687</v>
      </c>
    </row>
    <row r="1138" spans="1:8" ht="26.45" customHeight="1">
      <c r="A1138" s="222" t="s">
        <v>411</v>
      </c>
      <c r="B1138" s="222"/>
      <c r="C1138" s="222"/>
      <c r="D1138" s="222"/>
      <c r="E1138" s="222"/>
      <c r="F1138" s="222"/>
      <c r="G1138" s="222"/>
      <c r="H1138" s="222"/>
    </row>
    <row r="1139" spans="1:8" ht="21.2" customHeight="1">
      <c r="A1139" s="222" t="s">
        <v>412</v>
      </c>
      <c r="B1139" s="222"/>
      <c r="C1139" s="222"/>
      <c r="D1139" s="222"/>
      <c r="E1139" s="222"/>
      <c r="F1139" s="222"/>
      <c r="G1139" s="222"/>
      <c r="H1139" s="222"/>
    </row>
    <row r="1140" spans="1:8" ht="27.95" customHeight="1">
      <c r="A1140" s="166" t="s">
        <v>413</v>
      </c>
      <c r="B1140" s="223" t="s">
        <v>661</v>
      </c>
      <c r="C1140" s="223"/>
      <c r="D1140" s="223"/>
      <c r="E1140" s="223"/>
      <c r="F1140" s="223"/>
      <c r="G1140" s="223"/>
      <c r="H1140" s="223"/>
    </row>
    <row r="1141" spans="1:8" ht="39.200000000000003" customHeight="1">
      <c r="A1141" s="218" t="s">
        <v>414</v>
      </c>
      <c r="B1141" s="218"/>
      <c r="C1141" s="220" t="s">
        <v>1214</v>
      </c>
      <c r="D1141" s="220"/>
      <c r="E1141" s="218" t="s">
        <v>415</v>
      </c>
      <c r="F1141" s="218"/>
      <c r="G1141" s="220"/>
      <c r="H1141" s="220"/>
    </row>
    <row r="1142" spans="1:8" ht="39.950000000000003" customHeight="1">
      <c r="A1142" s="218" t="s">
        <v>416</v>
      </c>
      <c r="B1142" s="218"/>
      <c r="C1142" s="220" t="s">
        <v>663</v>
      </c>
      <c r="D1142" s="220"/>
      <c r="E1142" s="218" t="s">
        <v>417</v>
      </c>
      <c r="F1142" s="218"/>
      <c r="G1142" s="220" t="s">
        <v>661</v>
      </c>
      <c r="H1142" s="220"/>
    </row>
    <row r="1143" spans="1:8" ht="29.45" customHeight="1">
      <c r="A1143" s="218" t="s">
        <v>418</v>
      </c>
      <c r="B1143" s="218"/>
      <c r="C1143" s="218"/>
      <c r="D1143" s="218"/>
      <c r="E1143" s="218">
        <v>10</v>
      </c>
      <c r="F1143" s="218"/>
      <c r="G1143" s="218"/>
      <c r="H1143" s="218"/>
    </row>
    <row r="1144" spans="1:8" ht="27.95" customHeight="1">
      <c r="A1144" s="218" t="s">
        <v>419</v>
      </c>
      <c r="B1144" s="218"/>
      <c r="C1144" s="219" t="s">
        <v>420</v>
      </c>
      <c r="D1144" s="219"/>
      <c r="E1144" s="221">
        <v>2000000</v>
      </c>
      <c r="F1144" s="221"/>
      <c r="G1144" s="221"/>
      <c r="H1144" s="221"/>
    </row>
    <row r="1145" spans="1:8" ht="30.2" customHeight="1">
      <c r="A1145" s="218"/>
      <c r="B1145" s="218"/>
      <c r="C1145" s="218" t="s">
        <v>421</v>
      </c>
      <c r="D1145" s="218"/>
      <c r="E1145" s="221">
        <v>2000000</v>
      </c>
      <c r="F1145" s="221"/>
      <c r="G1145" s="221"/>
      <c r="H1145" s="221"/>
    </row>
    <row r="1146" spans="1:8" ht="28.7" customHeight="1">
      <c r="A1146" s="218"/>
      <c r="B1146" s="218"/>
      <c r="C1146" s="218" t="s">
        <v>422</v>
      </c>
      <c r="D1146" s="218"/>
      <c r="E1146" s="221"/>
      <c r="F1146" s="221"/>
      <c r="G1146" s="221"/>
      <c r="H1146" s="221"/>
    </row>
    <row r="1147" spans="1:8" ht="40.700000000000003" customHeight="1">
      <c r="A1147" s="218" t="s">
        <v>423</v>
      </c>
      <c r="B1147" s="219" t="s">
        <v>1215</v>
      </c>
      <c r="C1147" s="219"/>
      <c r="D1147" s="219"/>
      <c r="E1147" s="219"/>
      <c r="F1147" s="219"/>
      <c r="G1147" s="219"/>
      <c r="H1147" s="219"/>
    </row>
    <row r="1148" spans="1:8" ht="52.7" customHeight="1">
      <c r="A1148" s="218"/>
      <c r="B1148" s="219"/>
      <c r="C1148" s="219"/>
      <c r="D1148" s="219"/>
      <c r="E1148" s="219"/>
      <c r="F1148" s="219"/>
      <c r="G1148" s="219"/>
      <c r="H1148" s="219"/>
    </row>
    <row r="1149" spans="1:8" ht="36.950000000000003" customHeight="1">
      <c r="A1149" s="218" t="s">
        <v>424</v>
      </c>
      <c r="B1149" s="167" t="s">
        <v>401</v>
      </c>
      <c r="C1149" s="167" t="s">
        <v>402</v>
      </c>
      <c r="D1149" s="167" t="s">
        <v>425</v>
      </c>
      <c r="E1149" s="167" t="s">
        <v>426</v>
      </c>
      <c r="F1149" s="167" t="s">
        <v>427</v>
      </c>
      <c r="G1149" s="167" t="s">
        <v>428</v>
      </c>
      <c r="H1149" s="167" t="s">
        <v>429</v>
      </c>
    </row>
    <row r="1150" spans="1:8" ht="26.45" customHeight="1">
      <c r="A1150" s="218"/>
      <c r="B1150" s="220" t="s">
        <v>665</v>
      </c>
      <c r="C1150" s="168" t="s">
        <v>676</v>
      </c>
      <c r="D1150" s="168" t="s">
        <v>1216</v>
      </c>
      <c r="E1150" s="167" t="s">
        <v>633</v>
      </c>
      <c r="F1150" s="167" t="s">
        <v>647</v>
      </c>
      <c r="G1150" s="167" t="s">
        <v>648</v>
      </c>
      <c r="H1150" s="167" t="s">
        <v>678</v>
      </c>
    </row>
    <row r="1151" spans="1:8" ht="26.45" customHeight="1">
      <c r="A1151" s="218"/>
      <c r="B1151" s="220"/>
      <c r="C1151" s="220" t="s">
        <v>610</v>
      </c>
      <c r="D1151" s="168" t="s">
        <v>791</v>
      </c>
      <c r="E1151" s="167" t="s">
        <v>632</v>
      </c>
      <c r="F1151" s="167" t="s">
        <v>678</v>
      </c>
      <c r="G1151" s="167" t="s">
        <v>644</v>
      </c>
      <c r="H1151" s="167" t="s">
        <v>687</v>
      </c>
    </row>
    <row r="1152" spans="1:8" ht="26.45" customHeight="1">
      <c r="A1152" s="218"/>
      <c r="B1152" s="220"/>
      <c r="C1152" s="220"/>
      <c r="D1152" s="168" t="s">
        <v>764</v>
      </c>
      <c r="E1152" s="167" t="s">
        <v>632</v>
      </c>
      <c r="F1152" s="167" t="s">
        <v>690</v>
      </c>
      <c r="G1152" s="167" t="s">
        <v>640</v>
      </c>
      <c r="H1152" s="167" t="s">
        <v>687</v>
      </c>
    </row>
    <row r="1153" spans="1:8" ht="26.45" customHeight="1">
      <c r="A1153" s="218"/>
      <c r="B1153" s="220" t="s">
        <v>682</v>
      </c>
      <c r="C1153" s="168" t="s">
        <v>688</v>
      </c>
      <c r="D1153" s="168" t="s">
        <v>771</v>
      </c>
      <c r="E1153" s="167" t="s">
        <v>635</v>
      </c>
      <c r="F1153" s="167" t="s">
        <v>833</v>
      </c>
      <c r="G1153" s="167"/>
      <c r="H1153" s="167" t="s">
        <v>687</v>
      </c>
    </row>
    <row r="1154" spans="1:8" ht="26.45" customHeight="1">
      <c r="A1154" s="218"/>
      <c r="B1154" s="220"/>
      <c r="C1154" s="168"/>
      <c r="D1154" s="168" t="s">
        <v>1217</v>
      </c>
      <c r="E1154" s="167" t="s">
        <v>632</v>
      </c>
      <c r="F1154" s="167" t="s">
        <v>638</v>
      </c>
      <c r="G1154" s="167" t="s">
        <v>686</v>
      </c>
      <c r="H1154" s="167" t="s">
        <v>687</v>
      </c>
    </row>
    <row r="1155" spans="1:8" ht="27.2" customHeight="1">
      <c r="A1155" s="218"/>
      <c r="B1155" s="168" t="s">
        <v>691</v>
      </c>
      <c r="C1155" s="168" t="s">
        <v>692</v>
      </c>
      <c r="D1155" s="168" t="s">
        <v>774</v>
      </c>
      <c r="E1155" s="167" t="s">
        <v>632</v>
      </c>
      <c r="F1155" s="167" t="s">
        <v>719</v>
      </c>
      <c r="G1155" s="167" t="s">
        <v>648</v>
      </c>
      <c r="H1155" s="167" t="s">
        <v>699</v>
      </c>
    </row>
    <row r="1156" spans="1:8" ht="26.45" customHeight="1">
      <c r="A1156" s="222" t="s">
        <v>411</v>
      </c>
      <c r="B1156" s="222"/>
      <c r="C1156" s="222"/>
      <c r="D1156" s="222"/>
      <c r="E1156" s="222"/>
      <c r="F1156" s="222"/>
      <c r="G1156" s="222"/>
      <c r="H1156" s="222"/>
    </row>
    <row r="1157" spans="1:8" ht="21.2" customHeight="1">
      <c r="A1157" s="222" t="s">
        <v>412</v>
      </c>
      <c r="B1157" s="222"/>
      <c r="C1157" s="222"/>
      <c r="D1157" s="222"/>
      <c r="E1157" s="222"/>
      <c r="F1157" s="222"/>
      <c r="G1157" s="222"/>
      <c r="H1157" s="222"/>
    </row>
    <row r="1158" spans="1:8" ht="27.95" customHeight="1">
      <c r="A1158" s="166" t="s">
        <v>413</v>
      </c>
      <c r="B1158" s="223" t="s">
        <v>661</v>
      </c>
      <c r="C1158" s="223"/>
      <c r="D1158" s="223"/>
      <c r="E1158" s="223"/>
      <c r="F1158" s="223"/>
      <c r="G1158" s="223"/>
      <c r="H1158" s="223"/>
    </row>
    <row r="1159" spans="1:8" ht="39.200000000000003" customHeight="1">
      <c r="A1159" s="218" t="s">
        <v>414</v>
      </c>
      <c r="B1159" s="218"/>
      <c r="C1159" s="220" t="s">
        <v>1218</v>
      </c>
      <c r="D1159" s="220"/>
      <c r="E1159" s="218" t="s">
        <v>415</v>
      </c>
      <c r="F1159" s="218"/>
      <c r="G1159" s="220"/>
      <c r="H1159" s="220"/>
    </row>
    <row r="1160" spans="1:8" ht="39.950000000000003" customHeight="1">
      <c r="A1160" s="218" t="s">
        <v>416</v>
      </c>
      <c r="B1160" s="218"/>
      <c r="C1160" s="220" t="s">
        <v>663</v>
      </c>
      <c r="D1160" s="220"/>
      <c r="E1160" s="218" t="s">
        <v>417</v>
      </c>
      <c r="F1160" s="218"/>
      <c r="G1160" s="220" t="s">
        <v>661</v>
      </c>
      <c r="H1160" s="220"/>
    </row>
    <row r="1161" spans="1:8" ht="29.45" customHeight="1">
      <c r="A1161" s="218" t="s">
        <v>418</v>
      </c>
      <c r="B1161" s="218"/>
      <c r="C1161" s="218"/>
      <c r="D1161" s="218"/>
      <c r="E1161" s="218">
        <v>10</v>
      </c>
      <c r="F1161" s="218"/>
      <c r="G1161" s="218"/>
      <c r="H1161" s="218"/>
    </row>
    <row r="1162" spans="1:8" ht="27.95" customHeight="1">
      <c r="A1162" s="218" t="s">
        <v>419</v>
      </c>
      <c r="B1162" s="218"/>
      <c r="C1162" s="219" t="s">
        <v>420</v>
      </c>
      <c r="D1162" s="219"/>
      <c r="E1162" s="221">
        <v>540000</v>
      </c>
      <c r="F1162" s="221"/>
      <c r="G1162" s="221"/>
      <c r="H1162" s="221"/>
    </row>
    <row r="1163" spans="1:8" ht="30.2" customHeight="1">
      <c r="A1163" s="218"/>
      <c r="B1163" s="218"/>
      <c r="C1163" s="218" t="s">
        <v>421</v>
      </c>
      <c r="D1163" s="218"/>
      <c r="E1163" s="221">
        <v>540000</v>
      </c>
      <c r="F1163" s="221"/>
      <c r="G1163" s="221"/>
      <c r="H1163" s="221"/>
    </row>
    <row r="1164" spans="1:8" ht="28.7" customHeight="1">
      <c r="A1164" s="218"/>
      <c r="B1164" s="218"/>
      <c r="C1164" s="218" t="s">
        <v>422</v>
      </c>
      <c r="D1164" s="218"/>
      <c r="E1164" s="221"/>
      <c r="F1164" s="221"/>
      <c r="G1164" s="221"/>
      <c r="H1164" s="221"/>
    </row>
    <row r="1165" spans="1:8" ht="40.700000000000003" customHeight="1">
      <c r="A1165" s="218" t="s">
        <v>423</v>
      </c>
      <c r="B1165" s="219" t="s">
        <v>1219</v>
      </c>
      <c r="C1165" s="219"/>
      <c r="D1165" s="219"/>
      <c r="E1165" s="219"/>
      <c r="F1165" s="219"/>
      <c r="G1165" s="219"/>
      <c r="H1165" s="219"/>
    </row>
    <row r="1166" spans="1:8" ht="52.7" customHeight="1">
      <c r="A1166" s="218"/>
      <c r="B1166" s="219"/>
      <c r="C1166" s="219"/>
      <c r="D1166" s="219"/>
      <c r="E1166" s="219"/>
      <c r="F1166" s="219"/>
      <c r="G1166" s="219"/>
      <c r="H1166" s="219"/>
    </row>
    <row r="1167" spans="1:8" ht="36.950000000000003" customHeight="1">
      <c r="A1167" s="218" t="s">
        <v>424</v>
      </c>
      <c r="B1167" s="167" t="s">
        <v>401</v>
      </c>
      <c r="C1167" s="167" t="s">
        <v>402</v>
      </c>
      <c r="D1167" s="167" t="s">
        <v>425</v>
      </c>
      <c r="E1167" s="167" t="s">
        <v>426</v>
      </c>
      <c r="F1167" s="167" t="s">
        <v>427</v>
      </c>
      <c r="G1167" s="167" t="s">
        <v>428</v>
      </c>
      <c r="H1167" s="167" t="s">
        <v>429</v>
      </c>
    </row>
    <row r="1168" spans="1:8" ht="27.2" customHeight="1">
      <c r="A1168" s="218"/>
      <c r="B1168" s="220" t="s">
        <v>665</v>
      </c>
      <c r="C1168" s="220" t="s">
        <v>610</v>
      </c>
      <c r="D1168" s="168" t="s">
        <v>1220</v>
      </c>
      <c r="E1168" s="167" t="s">
        <v>632</v>
      </c>
      <c r="F1168" s="167" t="s">
        <v>804</v>
      </c>
      <c r="G1168" s="167" t="s">
        <v>681</v>
      </c>
      <c r="H1168" s="167" t="s">
        <v>678</v>
      </c>
    </row>
    <row r="1169" spans="1:8" ht="27.2" customHeight="1">
      <c r="A1169" s="218"/>
      <c r="B1169" s="220"/>
      <c r="C1169" s="220"/>
      <c r="D1169" s="168" t="s">
        <v>1221</v>
      </c>
      <c r="E1169" s="167" t="s">
        <v>632</v>
      </c>
      <c r="F1169" s="167" t="s">
        <v>770</v>
      </c>
      <c r="G1169" s="167" t="s">
        <v>1222</v>
      </c>
      <c r="H1169" s="167" t="s">
        <v>678</v>
      </c>
    </row>
    <row r="1170" spans="1:8" ht="27.2" customHeight="1">
      <c r="A1170" s="218"/>
      <c r="B1170" s="220"/>
      <c r="C1170" s="220"/>
      <c r="D1170" s="168" t="s">
        <v>1223</v>
      </c>
      <c r="E1170" s="167" t="s">
        <v>632</v>
      </c>
      <c r="F1170" s="167" t="s">
        <v>770</v>
      </c>
      <c r="G1170" s="167" t="s">
        <v>637</v>
      </c>
      <c r="H1170" s="167" t="s">
        <v>678</v>
      </c>
    </row>
    <row r="1171" spans="1:8" ht="26.45" customHeight="1">
      <c r="A1171" s="218"/>
      <c r="B1171" s="220"/>
      <c r="C1171" s="168" t="s">
        <v>611</v>
      </c>
      <c r="D1171" s="168" t="s">
        <v>1224</v>
      </c>
      <c r="E1171" s="167" t="s">
        <v>632</v>
      </c>
      <c r="F1171" s="167" t="s">
        <v>719</v>
      </c>
      <c r="G1171" s="167" t="s">
        <v>648</v>
      </c>
      <c r="H1171" s="167" t="s">
        <v>678</v>
      </c>
    </row>
    <row r="1172" spans="1:8" ht="27.2" customHeight="1">
      <c r="A1172" s="218"/>
      <c r="B1172" s="220"/>
      <c r="C1172" s="168" t="s">
        <v>676</v>
      </c>
      <c r="D1172" s="168" t="s">
        <v>1225</v>
      </c>
      <c r="E1172" s="167" t="s">
        <v>632</v>
      </c>
      <c r="F1172" s="167" t="s">
        <v>719</v>
      </c>
      <c r="G1172" s="167" t="s">
        <v>648</v>
      </c>
      <c r="H1172" s="167" t="s">
        <v>687</v>
      </c>
    </row>
    <row r="1173" spans="1:8" ht="27.2" customHeight="1">
      <c r="A1173" s="218"/>
      <c r="B1173" s="168" t="s">
        <v>691</v>
      </c>
      <c r="C1173" s="168" t="s">
        <v>692</v>
      </c>
      <c r="D1173" s="168" t="s">
        <v>1226</v>
      </c>
      <c r="E1173" s="167" t="s">
        <v>632</v>
      </c>
      <c r="F1173" s="167" t="s">
        <v>651</v>
      </c>
      <c r="G1173" s="167" t="s">
        <v>648</v>
      </c>
      <c r="H1173" s="167" t="s">
        <v>699</v>
      </c>
    </row>
    <row r="1174" spans="1:8" ht="27.2" customHeight="1">
      <c r="A1174" s="218"/>
      <c r="B1174" s="168" t="s">
        <v>682</v>
      </c>
      <c r="C1174" s="168" t="s">
        <v>688</v>
      </c>
      <c r="D1174" s="168" t="s">
        <v>1227</v>
      </c>
      <c r="E1174" s="167" t="s">
        <v>635</v>
      </c>
      <c r="F1174" s="167" t="s">
        <v>1228</v>
      </c>
      <c r="G1174" s="167"/>
      <c r="H1174" s="167" t="s">
        <v>687</v>
      </c>
    </row>
    <row r="1175" spans="1:8" ht="26.45" customHeight="1">
      <c r="A1175" s="222" t="s">
        <v>411</v>
      </c>
      <c r="B1175" s="222"/>
      <c r="C1175" s="222"/>
      <c r="D1175" s="222"/>
      <c r="E1175" s="222"/>
      <c r="F1175" s="222"/>
      <c r="G1175" s="222"/>
      <c r="H1175" s="222"/>
    </row>
    <row r="1176" spans="1:8" ht="21.2" customHeight="1">
      <c r="A1176" s="222" t="s">
        <v>412</v>
      </c>
      <c r="B1176" s="222"/>
      <c r="C1176" s="222"/>
      <c r="D1176" s="222"/>
      <c r="E1176" s="222"/>
      <c r="F1176" s="222"/>
      <c r="G1176" s="222"/>
      <c r="H1176" s="222"/>
    </row>
    <row r="1177" spans="1:8" ht="27.95" customHeight="1">
      <c r="A1177" s="166" t="s">
        <v>413</v>
      </c>
      <c r="B1177" s="223" t="s">
        <v>661</v>
      </c>
      <c r="C1177" s="223"/>
      <c r="D1177" s="223"/>
      <c r="E1177" s="223"/>
      <c r="F1177" s="223"/>
      <c r="G1177" s="223"/>
      <c r="H1177" s="223"/>
    </row>
    <row r="1178" spans="1:8" ht="39.200000000000003" customHeight="1">
      <c r="A1178" s="218" t="s">
        <v>414</v>
      </c>
      <c r="B1178" s="218"/>
      <c r="C1178" s="220" t="s">
        <v>1229</v>
      </c>
      <c r="D1178" s="220"/>
      <c r="E1178" s="218" t="s">
        <v>415</v>
      </c>
      <c r="F1178" s="218"/>
      <c r="G1178" s="220"/>
      <c r="H1178" s="220"/>
    </row>
    <row r="1179" spans="1:8" ht="39.950000000000003" customHeight="1">
      <c r="A1179" s="218" t="s">
        <v>416</v>
      </c>
      <c r="B1179" s="218"/>
      <c r="C1179" s="220" t="s">
        <v>663</v>
      </c>
      <c r="D1179" s="220"/>
      <c r="E1179" s="218" t="s">
        <v>417</v>
      </c>
      <c r="F1179" s="218"/>
      <c r="G1179" s="220" t="s">
        <v>661</v>
      </c>
      <c r="H1179" s="220"/>
    </row>
    <row r="1180" spans="1:8" ht="29.45" customHeight="1">
      <c r="A1180" s="218" t="s">
        <v>418</v>
      </c>
      <c r="B1180" s="218"/>
      <c r="C1180" s="218"/>
      <c r="D1180" s="218"/>
      <c r="E1180" s="218">
        <v>10</v>
      </c>
      <c r="F1180" s="218"/>
      <c r="G1180" s="218"/>
      <c r="H1180" s="218"/>
    </row>
    <row r="1181" spans="1:8" ht="27.95" customHeight="1">
      <c r="A1181" s="218" t="s">
        <v>419</v>
      </c>
      <c r="B1181" s="218"/>
      <c r="C1181" s="219" t="s">
        <v>420</v>
      </c>
      <c r="D1181" s="219"/>
      <c r="E1181" s="221">
        <v>2570000</v>
      </c>
      <c r="F1181" s="221"/>
      <c r="G1181" s="221"/>
      <c r="H1181" s="221"/>
    </row>
    <row r="1182" spans="1:8" ht="30.2" customHeight="1">
      <c r="A1182" s="218"/>
      <c r="B1182" s="218"/>
      <c r="C1182" s="218" t="s">
        <v>421</v>
      </c>
      <c r="D1182" s="218"/>
      <c r="E1182" s="221">
        <v>2570000</v>
      </c>
      <c r="F1182" s="221"/>
      <c r="G1182" s="221"/>
      <c r="H1182" s="221"/>
    </row>
    <row r="1183" spans="1:8" ht="28.7" customHeight="1">
      <c r="A1183" s="218"/>
      <c r="B1183" s="218"/>
      <c r="C1183" s="218" t="s">
        <v>422</v>
      </c>
      <c r="D1183" s="218"/>
      <c r="E1183" s="221"/>
      <c r="F1183" s="221"/>
      <c r="G1183" s="221"/>
      <c r="H1183" s="221"/>
    </row>
    <row r="1184" spans="1:8" ht="40.700000000000003" customHeight="1">
      <c r="A1184" s="218" t="s">
        <v>423</v>
      </c>
      <c r="B1184" s="219" t="s">
        <v>1230</v>
      </c>
      <c r="C1184" s="219"/>
      <c r="D1184" s="219"/>
      <c r="E1184" s="219"/>
      <c r="F1184" s="219"/>
      <c r="G1184" s="219"/>
      <c r="H1184" s="219"/>
    </row>
    <row r="1185" spans="1:8" ht="52.7" customHeight="1">
      <c r="A1185" s="218"/>
      <c r="B1185" s="219"/>
      <c r="C1185" s="219"/>
      <c r="D1185" s="219"/>
      <c r="E1185" s="219"/>
      <c r="F1185" s="219"/>
      <c r="G1185" s="219"/>
      <c r="H1185" s="219"/>
    </row>
    <row r="1186" spans="1:8" ht="36.950000000000003" customHeight="1">
      <c r="A1186" s="218" t="s">
        <v>424</v>
      </c>
      <c r="B1186" s="167" t="s">
        <v>401</v>
      </c>
      <c r="C1186" s="167" t="s">
        <v>402</v>
      </c>
      <c r="D1186" s="167" t="s">
        <v>425</v>
      </c>
      <c r="E1186" s="167" t="s">
        <v>426</v>
      </c>
      <c r="F1186" s="167" t="s">
        <v>427</v>
      </c>
      <c r="G1186" s="167" t="s">
        <v>428</v>
      </c>
      <c r="H1186" s="167" t="s">
        <v>429</v>
      </c>
    </row>
    <row r="1187" spans="1:8" ht="27.2" customHeight="1">
      <c r="A1187" s="218"/>
      <c r="B1187" s="220" t="s">
        <v>665</v>
      </c>
      <c r="C1187" s="168" t="s">
        <v>611</v>
      </c>
      <c r="D1187" s="168" t="s">
        <v>1231</v>
      </c>
      <c r="E1187" s="167" t="s">
        <v>635</v>
      </c>
      <c r="F1187" s="167" t="s">
        <v>833</v>
      </c>
      <c r="G1187" s="167"/>
      <c r="H1187" s="167" t="s">
        <v>678</v>
      </c>
    </row>
    <row r="1188" spans="1:8" ht="26.45" customHeight="1">
      <c r="A1188" s="218"/>
      <c r="B1188" s="220"/>
      <c r="C1188" s="168" t="s">
        <v>676</v>
      </c>
      <c r="D1188" s="168" t="s">
        <v>1232</v>
      </c>
      <c r="E1188" s="167" t="s">
        <v>632</v>
      </c>
      <c r="F1188" s="167" t="s">
        <v>698</v>
      </c>
      <c r="G1188" s="167" t="s">
        <v>648</v>
      </c>
      <c r="H1188" s="167" t="s">
        <v>678</v>
      </c>
    </row>
    <row r="1189" spans="1:8" ht="26.45" customHeight="1">
      <c r="A1189" s="218"/>
      <c r="B1189" s="220"/>
      <c r="C1189" s="168" t="s">
        <v>610</v>
      </c>
      <c r="D1189" s="168" t="s">
        <v>764</v>
      </c>
      <c r="E1189" s="167" t="s">
        <v>632</v>
      </c>
      <c r="F1189" s="167" t="s">
        <v>690</v>
      </c>
      <c r="G1189" s="167" t="s">
        <v>637</v>
      </c>
      <c r="H1189" s="167" t="s">
        <v>678</v>
      </c>
    </row>
    <row r="1190" spans="1:8" ht="26.45" customHeight="1">
      <c r="A1190" s="218"/>
      <c r="B1190" s="168" t="s">
        <v>682</v>
      </c>
      <c r="C1190" s="168"/>
      <c r="D1190" s="168" t="s">
        <v>1233</v>
      </c>
      <c r="E1190" s="167" t="s">
        <v>635</v>
      </c>
      <c r="F1190" s="167" t="s">
        <v>833</v>
      </c>
      <c r="G1190" s="167"/>
      <c r="H1190" s="167" t="s">
        <v>699</v>
      </c>
    </row>
    <row r="1191" spans="1:8" ht="26.45" customHeight="1">
      <c r="A1191" s="218"/>
      <c r="B1191" s="220" t="s">
        <v>691</v>
      </c>
      <c r="C1191" s="220" t="s">
        <v>692</v>
      </c>
      <c r="D1191" s="168" t="s">
        <v>1084</v>
      </c>
      <c r="E1191" s="167" t="s">
        <v>632</v>
      </c>
      <c r="F1191" s="167" t="s">
        <v>651</v>
      </c>
      <c r="G1191" s="167" t="s">
        <v>648</v>
      </c>
      <c r="H1191" s="167" t="s">
        <v>699</v>
      </c>
    </row>
    <row r="1192" spans="1:8" ht="26.45" customHeight="1">
      <c r="A1192" s="218"/>
      <c r="B1192" s="220"/>
      <c r="C1192" s="220"/>
      <c r="D1192" s="168" t="s">
        <v>1234</v>
      </c>
      <c r="E1192" s="167" t="s">
        <v>632</v>
      </c>
      <c r="F1192" s="167" t="s">
        <v>651</v>
      </c>
      <c r="G1192" s="167" t="s">
        <v>648</v>
      </c>
      <c r="H1192" s="167" t="s">
        <v>699</v>
      </c>
    </row>
    <row r="1193" spans="1:8" ht="26.45" customHeight="1">
      <c r="A1193" s="222" t="s">
        <v>411</v>
      </c>
      <c r="B1193" s="222"/>
      <c r="C1193" s="222"/>
      <c r="D1193" s="222"/>
      <c r="E1193" s="222"/>
      <c r="F1193" s="222"/>
      <c r="G1193" s="222"/>
      <c r="H1193" s="222"/>
    </row>
    <row r="1194" spans="1:8" ht="21.2" customHeight="1">
      <c r="A1194" s="222" t="s">
        <v>412</v>
      </c>
      <c r="B1194" s="222"/>
      <c r="C1194" s="222"/>
      <c r="D1194" s="222"/>
      <c r="E1194" s="222"/>
      <c r="F1194" s="222"/>
      <c r="G1194" s="222"/>
      <c r="H1194" s="222"/>
    </row>
    <row r="1195" spans="1:8" ht="27.95" customHeight="1">
      <c r="A1195" s="166" t="s">
        <v>413</v>
      </c>
      <c r="B1195" s="223" t="s">
        <v>661</v>
      </c>
      <c r="C1195" s="223"/>
      <c r="D1195" s="223"/>
      <c r="E1195" s="223"/>
      <c r="F1195" s="223"/>
      <c r="G1195" s="223"/>
      <c r="H1195" s="223"/>
    </row>
    <row r="1196" spans="1:8" ht="39.200000000000003" customHeight="1">
      <c r="A1196" s="218" t="s">
        <v>414</v>
      </c>
      <c r="B1196" s="218"/>
      <c r="C1196" s="220" t="s">
        <v>1235</v>
      </c>
      <c r="D1196" s="220"/>
      <c r="E1196" s="218" t="s">
        <v>415</v>
      </c>
      <c r="F1196" s="218"/>
      <c r="G1196" s="220"/>
      <c r="H1196" s="220"/>
    </row>
    <row r="1197" spans="1:8" ht="39.950000000000003" customHeight="1">
      <c r="A1197" s="218" t="s">
        <v>416</v>
      </c>
      <c r="B1197" s="218"/>
      <c r="C1197" s="220" t="s">
        <v>663</v>
      </c>
      <c r="D1197" s="220"/>
      <c r="E1197" s="218" t="s">
        <v>417</v>
      </c>
      <c r="F1197" s="218"/>
      <c r="G1197" s="220" t="s">
        <v>661</v>
      </c>
      <c r="H1197" s="220"/>
    </row>
    <row r="1198" spans="1:8" ht="29.45" customHeight="1">
      <c r="A1198" s="218" t="s">
        <v>418</v>
      </c>
      <c r="B1198" s="218"/>
      <c r="C1198" s="218"/>
      <c r="D1198" s="218"/>
      <c r="E1198" s="218">
        <v>10</v>
      </c>
      <c r="F1198" s="218"/>
      <c r="G1198" s="218"/>
      <c r="H1198" s="218"/>
    </row>
    <row r="1199" spans="1:8" ht="27.95" customHeight="1">
      <c r="A1199" s="218" t="s">
        <v>419</v>
      </c>
      <c r="B1199" s="218"/>
      <c r="C1199" s="219" t="s">
        <v>420</v>
      </c>
      <c r="D1199" s="219"/>
      <c r="E1199" s="221">
        <v>2140000</v>
      </c>
      <c r="F1199" s="221"/>
      <c r="G1199" s="221"/>
      <c r="H1199" s="221"/>
    </row>
    <row r="1200" spans="1:8" ht="30.2" customHeight="1">
      <c r="A1200" s="218"/>
      <c r="B1200" s="218"/>
      <c r="C1200" s="218" t="s">
        <v>421</v>
      </c>
      <c r="D1200" s="218"/>
      <c r="E1200" s="221">
        <v>2140000</v>
      </c>
      <c r="F1200" s="221"/>
      <c r="G1200" s="221"/>
      <c r="H1200" s="221"/>
    </row>
    <row r="1201" spans="1:8" ht="28.7" customHeight="1">
      <c r="A1201" s="218"/>
      <c r="B1201" s="218"/>
      <c r="C1201" s="218" t="s">
        <v>422</v>
      </c>
      <c r="D1201" s="218"/>
      <c r="E1201" s="221"/>
      <c r="F1201" s="221"/>
      <c r="G1201" s="221"/>
      <c r="H1201" s="221"/>
    </row>
    <row r="1202" spans="1:8" ht="40.700000000000003" customHeight="1">
      <c r="A1202" s="218" t="s">
        <v>423</v>
      </c>
      <c r="B1202" s="219" t="s">
        <v>1236</v>
      </c>
      <c r="C1202" s="219"/>
      <c r="D1202" s="219"/>
      <c r="E1202" s="219"/>
      <c r="F1202" s="219"/>
      <c r="G1202" s="219"/>
      <c r="H1202" s="219"/>
    </row>
    <row r="1203" spans="1:8" ht="52.7" customHeight="1">
      <c r="A1203" s="218"/>
      <c r="B1203" s="219"/>
      <c r="C1203" s="219"/>
      <c r="D1203" s="219"/>
      <c r="E1203" s="219"/>
      <c r="F1203" s="219"/>
      <c r="G1203" s="219"/>
      <c r="H1203" s="219"/>
    </row>
    <row r="1204" spans="1:8" ht="36.950000000000003" customHeight="1">
      <c r="A1204" s="218" t="s">
        <v>424</v>
      </c>
      <c r="B1204" s="167" t="s">
        <v>401</v>
      </c>
      <c r="C1204" s="167" t="s">
        <v>402</v>
      </c>
      <c r="D1204" s="167" t="s">
        <v>425</v>
      </c>
      <c r="E1204" s="167" t="s">
        <v>426</v>
      </c>
      <c r="F1204" s="167" t="s">
        <v>427</v>
      </c>
      <c r="G1204" s="167" t="s">
        <v>428</v>
      </c>
      <c r="H1204" s="167" t="s">
        <v>429</v>
      </c>
    </row>
    <row r="1205" spans="1:8" ht="26.45" customHeight="1">
      <c r="A1205" s="218"/>
      <c r="B1205" s="220" t="s">
        <v>665</v>
      </c>
      <c r="C1205" s="168" t="s">
        <v>611</v>
      </c>
      <c r="D1205" s="168" t="s">
        <v>1237</v>
      </c>
      <c r="E1205" s="167" t="s">
        <v>633</v>
      </c>
      <c r="F1205" s="167" t="s">
        <v>647</v>
      </c>
      <c r="G1205" s="167" t="s">
        <v>648</v>
      </c>
      <c r="H1205" s="167" t="s">
        <v>699</v>
      </c>
    </row>
    <row r="1206" spans="1:8" ht="26.45" customHeight="1">
      <c r="A1206" s="218"/>
      <c r="B1206" s="220"/>
      <c r="C1206" s="168" t="s">
        <v>610</v>
      </c>
      <c r="D1206" s="168" t="s">
        <v>1238</v>
      </c>
      <c r="E1206" s="167" t="s">
        <v>632</v>
      </c>
      <c r="F1206" s="167" t="s">
        <v>1239</v>
      </c>
      <c r="G1206" s="167" t="s">
        <v>637</v>
      </c>
      <c r="H1206" s="167" t="s">
        <v>699</v>
      </c>
    </row>
    <row r="1207" spans="1:8" ht="26.45" customHeight="1">
      <c r="A1207" s="218"/>
      <c r="B1207" s="220" t="s">
        <v>682</v>
      </c>
      <c r="C1207" s="168"/>
      <c r="D1207" s="168" t="s">
        <v>1240</v>
      </c>
      <c r="E1207" s="167" t="s">
        <v>632</v>
      </c>
      <c r="F1207" s="167" t="s">
        <v>685</v>
      </c>
      <c r="G1207" s="167" t="s">
        <v>686</v>
      </c>
      <c r="H1207" s="167" t="s">
        <v>687</v>
      </c>
    </row>
    <row r="1208" spans="1:8" ht="26.45" customHeight="1">
      <c r="A1208" s="218"/>
      <c r="B1208" s="220"/>
      <c r="C1208" s="168" t="s">
        <v>688</v>
      </c>
      <c r="D1208" s="168" t="s">
        <v>935</v>
      </c>
      <c r="E1208" s="167" t="s">
        <v>632</v>
      </c>
      <c r="F1208" s="167" t="s">
        <v>680</v>
      </c>
      <c r="G1208" s="167" t="s">
        <v>637</v>
      </c>
      <c r="H1208" s="167" t="s">
        <v>687</v>
      </c>
    </row>
    <row r="1209" spans="1:8" ht="27.2" customHeight="1">
      <c r="A1209" s="218"/>
      <c r="B1209" s="168" t="s">
        <v>691</v>
      </c>
      <c r="C1209" s="168" t="s">
        <v>692</v>
      </c>
      <c r="D1209" s="168" t="s">
        <v>1241</v>
      </c>
      <c r="E1209" s="167" t="s">
        <v>632</v>
      </c>
      <c r="F1209" s="167" t="s">
        <v>719</v>
      </c>
      <c r="G1209" s="167" t="s">
        <v>648</v>
      </c>
      <c r="H1209" s="167" t="s">
        <v>699</v>
      </c>
    </row>
    <row r="1210" spans="1:8" ht="26.45" customHeight="1">
      <c r="A1210" s="222" t="s">
        <v>411</v>
      </c>
      <c r="B1210" s="222"/>
      <c r="C1210" s="222"/>
      <c r="D1210" s="222"/>
      <c r="E1210" s="222"/>
      <c r="F1210" s="222"/>
      <c r="G1210" s="222"/>
      <c r="H1210" s="222"/>
    </row>
    <row r="1211" spans="1:8" ht="21.2" customHeight="1">
      <c r="A1211" s="222" t="s">
        <v>412</v>
      </c>
      <c r="B1211" s="222"/>
      <c r="C1211" s="222"/>
      <c r="D1211" s="222"/>
      <c r="E1211" s="222"/>
      <c r="F1211" s="222"/>
      <c r="G1211" s="222"/>
      <c r="H1211" s="222"/>
    </row>
    <row r="1212" spans="1:8" ht="27.95" customHeight="1">
      <c r="A1212" s="166" t="s">
        <v>413</v>
      </c>
      <c r="B1212" s="223" t="s">
        <v>661</v>
      </c>
      <c r="C1212" s="223"/>
      <c r="D1212" s="223"/>
      <c r="E1212" s="223"/>
      <c r="F1212" s="223"/>
      <c r="G1212" s="223"/>
      <c r="H1212" s="223"/>
    </row>
    <row r="1213" spans="1:8" ht="39.200000000000003" customHeight="1">
      <c r="A1213" s="218" t="s">
        <v>414</v>
      </c>
      <c r="B1213" s="218"/>
      <c r="C1213" s="220" t="s">
        <v>1242</v>
      </c>
      <c r="D1213" s="220"/>
      <c r="E1213" s="218" t="s">
        <v>415</v>
      </c>
      <c r="F1213" s="218"/>
      <c r="G1213" s="220"/>
      <c r="H1213" s="220"/>
    </row>
    <row r="1214" spans="1:8" ht="39.950000000000003" customHeight="1">
      <c r="A1214" s="218" t="s">
        <v>416</v>
      </c>
      <c r="B1214" s="218"/>
      <c r="C1214" s="220" t="s">
        <v>663</v>
      </c>
      <c r="D1214" s="220"/>
      <c r="E1214" s="218" t="s">
        <v>417</v>
      </c>
      <c r="F1214" s="218"/>
      <c r="G1214" s="220" t="s">
        <v>661</v>
      </c>
      <c r="H1214" s="220"/>
    </row>
    <row r="1215" spans="1:8" ht="29.45" customHeight="1">
      <c r="A1215" s="218" t="s">
        <v>418</v>
      </c>
      <c r="B1215" s="218"/>
      <c r="C1215" s="218"/>
      <c r="D1215" s="218"/>
      <c r="E1215" s="218">
        <v>10</v>
      </c>
      <c r="F1215" s="218"/>
      <c r="G1215" s="218"/>
      <c r="H1215" s="218"/>
    </row>
    <row r="1216" spans="1:8" ht="27.95" customHeight="1">
      <c r="A1216" s="218" t="s">
        <v>419</v>
      </c>
      <c r="B1216" s="218"/>
      <c r="C1216" s="219" t="s">
        <v>420</v>
      </c>
      <c r="D1216" s="219"/>
      <c r="E1216" s="221">
        <v>270000</v>
      </c>
      <c r="F1216" s="221"/>
      <c r="G1216" s="221"/>
      <c r="H1216" s="221"/>
    </row>
    <row r="1217" spans="1:8" ht="30.2" customHeight="1">
      <c r="A1217" s="218"/>
      <c r="B1217" s="218"/>
      <c r="C1217" s="218" t="s">
        <v>421</v>
      </c>
      <c r="D1217" s="218"/>
      <c r="E1217" s="221">
        <v>270000</v>
      </c>
      <c r="F1217" s="221"/>
      <c r="G1217" s="221"/>
      <c r="H1217" s="221"/>
    </row>
    <row r="1218" spans="1:8" ht="28.7" customHeight="1">
      <c r="A1218" s="218"/>
      <c r="B1218" s="218"/>
      <c r="C1218" s="218" t="s">
        <v>422</v>
      </c>
      <c r="D1218" s="218"/>
      <c r="E1218" s="221"/>
      <c r="F1218" s="221"/>
      <c r="G1218" s="221"/>
      <c r="H1218" s="221"/>
    </row>
    <row r="1219" spans="1:8" ht="40.700000000000003" customHeight="1">
      <c r="A1219" s="218" t="s">
        <v>423</v>
      </c>
      <c r="B1219" s="219" t="s">
        <v>1243</v>
      </c>
      <c r="C1219" s="219"/>
      <c r="D1219" s="219"/>
      <c r="E1219" s="219"/>
      <c r="F1219" s="219"/>
      <c r="G1219" s="219"/>
      <c r="H1219" s="219"/>
    </row>
    <row r="1220" spans="1:8" ht="52.7" customHeight="1">
      <c r="A1220" s="218"/>
      <c r="B1220" s="219"/>
      <c r="C1220" s="219"/>
      <c r="D1220" s="219"/>
      <c r="E1220" s="219"/>
      <c r="F1220" s="219"/>
      <c r="G1220" s="219"/>
      <c r="H1220" s="219"/>
    </row>
    <row r="1221" spans="1:8" ht="36.950000000000003" customHeight="1">
      <c r="A1221" s="218" t="s">
        <v>424</v>
      </c>
      <c r="B1221" s="167" t="s">
        <v>401</v>
      </c>
      <c r="C1221" s="167" t="s">
        <v>402</v>
      </c>
      <c r="D1221" s="167" t="s">
        <v>425</v>
      </c>
      <c r="E1221" s="167" t="s">
        <v>426</v>
      </c>
      <c r="F1221" s="167" t="s">
        <v>427</v>
      </c>
      <c r="G1221" s="167" t="s">
        <v>428</v>
      </c>
      <c r="H1221" s="167" t="s">
        <v>429</v>
      </c>
    </row>
    <row r="1222" spans="1:8" ht="26.45" customHeight="1">
      <c r="A1222" s="218"/>
      <c r="B1222" s="220" t="s">
        <v>665</v>
      </c>
      <c r="C1222" s="168" t="s">
        <v>676</v>
      </c>
      <c r="D1222" s="168" t="s">
        <v>1244</v>
      </c>
      <c r="E1222" s="167" t="s">
        <v>632</v>
      </c>
      <c r="F1222" s="167" t="s">
        <v>719</v>
      </c>
      <c r="G1222" s="167" t="s">
        <v>648</v>
      </c>
      <c r="H1222" s="167" t="s">
        <v>678</v>
      </c>
    </row>
    <row r="1223" spans="1:8" ht="26.45" customHeight="1">
      <c r="A1223" s="218"/>
      <c r="B1223" s="220"/>
      <c r="C1223" s="168" t="s">
        <v>611</v>
      </c>
      <c r="D1223" s="168" t="s">
        <v>1245</v>
      </c>
      <c r="E1223" s="167" t="s">
        <v>632</v>
      </c>
      <c r="F1223" s="167" t="s">
        <v>651</v>
      </c>
      <c r="G1223" s="167" t="s">
        <v>648</v>
      </c>
      <c r="H1223" s="167" t="s">
        <v>678</v>
      </c>
    </row>
    <row r="1224" spans="1:8" ht="26.45" customHeight="1">
      <c r="A1224" s="218"/>
      <c r="B1224" s="220"/>
      <c r="C1224" s="220" t="s">
        <v>610</v>
      </c>
      <c r="D1224" s="168" t="s">
        <v>1159</v>
      </c>
      <c r="E1224" s="167" t="s">
        <v>632</v>
      </c>
      <c r="F1224" s="167" t="s">
        <v>685</v>
      </c>
      <c r="G1224" s="167" t="s">
        <v>681</v>
      </c>
      <c r="H1224" s="167" t="s">
        <v>687</v>
      </c>
    </row>
    <row r="1225" spans="1:8" ht="26.45" customHeight="1">
      <c r="A1225" s="218"/>
      <c r="B1225" s="220"/>
      <c r="C1225" s="220"/>
      <c r="D1225" s="168" t="s">
        <v>1246</v>
      </c>
      <c r="E1225" s="167" t="s">
        <v>632</v>
      </c>
      <c r="F1225" s="167" t="s">
        <v>825</v>
      </c>
      <c r="G1225" s="167" t="s">
        <v>644</v>
      </c>
      <c r="H1225" s="167" t="s">
        <v>687</v>
      </c>
    </row>
    <row r="1226" spans="1:8" ht="26.45" customHeight="1">
      <c r="A1226" s="218"/>
      <c r="B1226" s="220" t="s">
        <v>682</v>
      </c>
      <c r="C1226" s="168" t="s">
        <v>688</v>
      </c>
      <c r="D1226" s="168" t="s">
        <v>764</v>
      </c>
      <c r="E1226" s="167" t="s">
        <v>632</v>
      </c>
      <c r="F1226" s="167" t="s">
        <v>831</v>
      </c>
      <c r="G1226" s="167" t="s">
        <v>637</v>
      </c>
      <c r="H1226" s="167" t="s">
        <v>687</v>
      </c>
    </row>
    <row r="1227" spans="1:8" ht="26.45" customHeight="1">
      <c r="A1227" s="218"/>
      <c r="B1227" s="220"/>
      <c r="C1227" s="168"/>
      <c r="D1227" s="168" t="s">
        <v>1247</v>
      </c>
      <c r="E1227" s="167" t="s">
        <v>632</v>
      </c>
      <c r="F1227" s="167" t="s">
        <v>685</v>
      </c>
      <c r="G1227" s="167" t="s">
        <v>686</v>
      </c>
      <c r="H1227" s="167" t="s">
        <v>687</v>
      </c>
    </row>
    <row r="1228" spans="1:8" ht="27.2" customHeight="1">
      <c r="A1228" s="218"/>
      <c r="B1228" s="168" t="s">
        <v>691</v>
      </c>
      <c r="C1228" s="168" t="s">
        <v>692</v>
      </c>
      <c r="D1228" s="168" t="s">
        <v>974</v>
      </c>
      <c r="E1228" s="167" t="s">
        <v>632</v>
      </c>
      <c r="F1228" s="167" t="s">
        <v>651</v>
      </c>
      <c r="G1228" s="167" t="s">
        <v>648</v>
      </c>
      <c r="H1228" s="167" t="s">
        <v>678</v>
      </c>
    </row>
    <row r="1229" spans="1:8" ht="26.45" customHeight="1">
      <c r="A1229" s="222" t="s">
        <v>411</v>
      </c>
      <c r="B1229" s="222"/>
      <c r="C1229" s="222"/>
      <c r="D1229" s="222"/>
      <c r="E1229" s="222"/>
      <c r="F1229" s="222"/>
      <c r="G1229" s="222"/>
      <c r="H1229" s="222"/>
    </row>
    <row r="1230" spans="1:8" ht="21.2" customHeight="1">
      <c r="A1230" s="222" t="s">
        <v>412</v>
      </c>
      <c r="B1230" s="222"/>
      <c r="C1230" s="222"/>
      <c r="D1230" s="222"/>
      <c r="E1230" s="222"/>
      <c r="F1230" s="222"/>
      <c r="G1230" s="222"/>
      <c r="H1230" s="222"/>
    </row>
    <row r="1231" spans="1:8" ht="27.95" customHeight="1">
      <c r="A1231" s="166" t="s">
        <v>413</v>
      </c>
      <c r="B1231" s="223" t="s">
        <v>661</v>
      </c>
      <c r="C1231" s="223"/>
      <c r="D1231" s="223"/>
      <c r="E1231" s="223"/>
      <c r="F1231" s="223"/>
      <c r="G1231" s="223"/>
      <c r="H1231" s="223"/>
    </row>
    <row r="1232" spans="1:8" ht="39.200000000000003" customHeight="1">
      <c r="A1232" s="218" t="s">
        <v>414</v>
      </c>
      <c r="B1232" s="218"/>
      <c r="C1232" s="220" t="s">
        <v>1248</v>
      </c>
      <c r="D1232" s="220"/>
      <c r="E1232" s="218" t="s">
        <v>415</v>
      </c>
      <c r="F1232" s="218"/>
      <c r="G1232" s="220"/>
      <c r="H1232" s="220"/>
    </row>
    <row r="1233" spans="1:8" ht="39.950000000000003" customHeight="1">
      <c r="A1233" s="218" t="s">
        <v>416</v>
      </c>
      <c r="B1233" s="218"/>
      <c r="C1233" s="220" t="s">
        <v>663</v>
      </c>
      <c r="D1233" s="220"/>
      <c r="E1233" s="218" t="s">
        <v>417</v>
      </c>
      <c r="F1233" s="218"/>
      <c r="G1233" s="220" t="s">
        <v>661</v>
      </c>
      <c r="H1233" s="220"/>
    </row>
    <row r="1234" spans="1:8" ht="29.45" customHeight="1">
      <c r="A1234" s="218" t="s">
        <v>418</v>
      </c>
      <c r="B1234" s="218"/>
      <c r="C1234" s="218"/>
      <c r="D1234" s="218"/>
      <c r="E1234" s="218">
        <v>10</v>
      </c>
      <c r="F1234" s="218"/>
      <c r="G1234" s="218"/>
      <c r="H1234" s="218"/>
    </row>
    <row r="1235" spans="1:8" ht="27.95" customHeight="1">
      <c r="A1235" s="218" t="s">
        <v>419</v>
      </c>
      <c r="B1235" s="218"/>
      <c r="C1235" s="219" t="s">
        <v>420</v>
      </c>
      <c r="D1235" s="219"/>
      <c r="E1235" s="221">
        <v>15940000</v>
      </c>
      <c r="F1235" s="221"/>
      <c r="G1235" s="221"/>
      <c r="H1235" s="221"/>
    </row>
    <row r="1236" spans="1:8" ht="30.2" customHeight="1">
      <c r="A1236" s="218"/>
      <c r="B1236" s="218"/>
      <c r="C1236" s="218" t="s">
        <v>421</v>
      </c>
      <c r="D1236" s="218"/>
      <c r="E1236" s="221">
        <v>15940000</v>
      </c>
      <c r="F1236" s="221"/>
      <c r="G1236" s="221"/>
      <c r="H1236" s="221"/>
    </row>
    <row r="1237" spans="1:8" ht="28.7" customHeight="1">
      <c r="A1237" s="218"/>
      <c r="B1237" s="218"/>
      <c r="C1237" s="218" t="s">
        <v>422</v>
      </c>
      <c r="D1237" s="218"/>
      <c r="E1237" s="221"/>
      <c r="F1237" s="221"/>
      <c r="G1237" s="221"/>
      <c r="H1237" s="221"/>
    </row>
    <row r="1238" spans="1:8" ht="40.700000000000003" customHeight="1">
      <c r="A1238" s="218" t="s">
        <v>423</v>
      </c>
      <c r="B1238" s="219" t="s">
        <v>1249</v>
      </c>
      <c r="C1238" s="219"/>
      <c r="D1238" s="219"/>
      <c r="E1238" s="219"/>
      <c r="F1238" s="219"/>
      <c r="G1238" s="219"/>
      <c r="H1238" s="219"/>
    </row>
    <row r="1239" spans="1:8" ht="52.7" customHeight="1">
      <c r="A1239" s="218"/>
      <c r="B1239" s="219"/>
      <c r="C1239" s="219"/>
      <c r="D1239" s="219"/>
      <c r="E1239" s="219"/>
      <c r="F1239" s="219"/>
      <c r="G1239" s="219"/>
      <c r="H1239" s="219"/>
    </row>
    <row r="1240" spans="1:8" ht="36.950000000000003" customHeight="1">
      <c r="A1240" s="218" t="s">
        <v>424</v>
      </c>
      <c r="B1240" s="167" t="s">
        <v>401</v>
      </c>
      <c r="C1240" s="167" t="s">
        <v>402</v>
      </c>
      <c r="D1240" s="167" t="s">
        <v>425</v>
      </c>
      <c r="E1240" s="167" t="s">
        <v>426</v>
      </c>
      <c r="F1240" s="167" t="s">
        <v>427</v>
      </c>
      <c r="G1240" s="167" t="s">
        <v>428</v>
      </c>
      <c r="H1240" s="167" t="s">
        <v>429</v>
      </c>
    </row>
    <row r="1241" spans="1:8" ht="27.2" customHeight="1">
      <c r="A1241" s="218"/>
      <c r="B1241" s="220" t="s">
        <v>665</v>
      </c>
      <c r="C1241" s="220" t="s">
        <v>676</v>
      </c>
      <c r="D1241" s="168" t="s">
        <v>1250</v>
      </c>
      <c r="E1241" s="167" t="s">
        <v>633</v>
      </c>
      <c r="F1241" s="167" t="s">
        <v>647</v>
      </c>
      <c r="G1241" s="167" t="s">
        <v>648</v>
      </c>
      <c r="H1241" s="167" t="s">
        <v>773</v>
      </c>
    </row>
    <row r="1242" spans="1:8" ht="26.45" customHeight="1">
      <c r="A1242" s="218"/>
      <c r="B1242" s="220"/>
      <c r="C1242" s="220"/>
      <c r="D1242" s="168" t="s">
        <v>1251</v>
      </c>
      <c r="E1242" s="167" t="s">
        <v>633</v>
      </c>
      <c r="F1242" s="167" t="s">
        <v>647</v>
      </c>
      <c r="G1242" s="167" t="s">
        <v>648</v>
      </c>
      <c r="H1242" s="167" t="s">
        <v>773</v>
      </c>
    </row>
    <row r="1243" spans="1:8" ht="26.45" customHeight="1">
      <c r="A1243" s="218"/>
      <c r="B1243" s="220"/>
      <c r="C1243" s="220" t="s">
        <v>610</v>
      </c>
      <c r="D1243" s="168" t="s">
        <v>1252</v>
      </c>
      <c r="E1243" s="167" t="s">
        <v>632</v>
      </c>
      <c r="F1243" s="167" t="s">
        <v>825</v>
      </c>
      <c r="G1243" s="167" t="s">
        <v>1253</v>
      </c>
      <c r="H1243" s="167" t="s">
        <v>773</v>
      </c>
    </row>
    <row r="1244" spans="1:8" ht="26.45" customHeight="1">
      <c r="A1244" s="218"/>
      <c r="B1244" s="220"/>
      <c r="C1244" s="220"/>
      <c r="D1244" s="168" t="s">
        <v>1254</v>
      </c>
      <c r="E1244" s="167" t="s">
        <v>632</v>
      </c>
      <c r="F1244" s="167" t="s">
        <v>638</v>
      </c>
      <c r="G1244" s="167" t="s">
        <v>644</v>
      </c>
      <c r="H1244" s="167" t="s">
        <v>773</v>
      </c>
    </row>
    <row r="1245" spans="1:8" ht="27.2" customHeight="1">
      <c r="A1245" s="218"/>
      <c r="B1245" s="220"/>
      <c r="C1245" s="220"/>
      <c r="D1245" s="168" t="s">
        <v>1255</v>
      </c>
      <c r="E1245" s="167" t="s">
        <v>632</v>
      </c>
      <c r="F1245" s="167" t="s">
        <v>1256</v>
      </c>
      <c r="G1245" s="167" t="s">
        <v>642</v>
      </c>
      <c r="H1245" s="167" t="s">
        <v>773</v>
      </c>
    </row>
    <row r="1246" spans="1:8" ht="26.45" customHeight="1">
      <c r="A1246" s="218"/>
      <c r="B1246" s="220"/>
      <c r="C1246" s="220"/>
      <c r="D1246" s="168" t="s">
        <v>1257</v>
      </c>
      <c r="E1246" s="167" t="s">
        <v>632</v>
      </c>
      <c r="F1246" s="167" t="s">
        <v>1258</v>
      </c>
      <c r="G1246" s="167" t="s">
        <v>642</v>
      </c>
      <c r="H1246" s="167" t="s">
        <v>773</v>
      </c>
    </row>
    <row r="1247" spans="1:8" ht="27.2" customHeight="1">
      <c r="A1247" s="218"/>
      <c r="B1247" s="220"/>
      <c r="C1247" s="220" t="s">
        <v>611</v>
      </c>
      <c r="D1247" s="168" t="s">
        <v>1259</v>
      </c>
      <c r="E1247" s="167" t="s">
        <v>633</v>
      </c>
      <c r="F1247" s="167" t="s">
        <v>647</v>
      </c>
      <c r="G1247" s="167" t="s">
        <v>648</v>
      </c>
      <c r="H1247" s="167" t="s">
        <v>773</v>
      </c>
    </row>
    <row r="1248" spans="1:8" ht="27.2" customHeight="1">
      <c r="A1248" s="218"/>
      <c r="B1248" s="220"/>
      <c r="C1248" s="220"/>
      <c r="D1248" s="168" t="s">
        <v>1260</v>
      </c>
      <c r="E1248" s="167" t="s">
        <v>633</v>
      </c>
      <c r="F1248" s="167" t="s">
        <v>647</v>
      </c>
      <c r="G1248" s="167" t="s">
        <v>648</v>
      </c>
      <c r="H1248" s="167" t="s">
        <v>773</v>
      </c>
    </row>
    <row r="1249" spans="1:8" ht="27.2" customHeight="1">
      <c r="A1249" s="218"/>
      <c r="B1249" s="168" t="s">
        <v>691</v>
      </c>
      <c r="C1249" s="168" t="s">
        <v>692</v>
      </c>
      <c r="D1249" s="168" t="s">
        <v>1261</v>
      </c>
      <c r="E1249" s="167" t="s">
        <v>632</v>
      </c>
      <c r="F1249" s="167" t="s">
        <v>719</v>
      </c>
      <c r="G1249" s="167" t="s">
        <v>648</v>
      </c>
      <c r="H1249" s="167" t="s">
        <v>773</v>
      </c>
    </row>
    <row r="1250" spans="1:8" ht="27.2" customHeight="1">
      <c r="A1250" s="218"/>
      <c r="B1250" s="168" t="s">
        <v>682</v>
      </c>
      <c r="C1250" s="168" t="s">
        <v>688</v>
      </c>
      <c r="D1250" s="168" t="s">
        <v>1262</v>
      </c>
      <c r="E1250" s="167" t="s">
        <v>635</v>
      </c>
      <c r="F1250" s="167" t="s">
        <v>1228</v>
      </c>
      <c r="G1250" s="167"/>
      <c r="H1250" s="167" t="s">
        <v>773</v>
      </c>
    </row>
    <row r="1251" spans="1:8" ht="26.45" customHeight="1">
      <c r="A1251" s="222" t="s">
        <v>411</v>
      </c>
      <c r="B1251" s="222"/>
      <c r="C1251" s="222"/>
      <c r="D1251" s="222"/>
      <c r="E1251" s="222"/>
      <c r="F1251" s="222"/>
      <c r="G1251" s="222"/>
      <c r="H1251" s="222"/>
    </row>
    <row r="1252" spans="1:8" ht="21.2" customHeight="1">
      <c r="A1252" s="222" t="s">
        <v>412</v>
      </c>
      <c r="B1252" s="222"/>
      <c r="C1252" s="222"/>
      <c r="D1252" s="222"/>
      <c r="E1252" s="222"/>
      <c r="F1252" s="222"/>
      <c r="G1252" s="222"/>
      <c r="H1252" s="222"/>
    </row>
    <row r="1253" spans="1:8" ht="27.95" customHeight="1">
      <c r="A1253" s="166" t="s">
        <v>413</v>
      </c>
      <c r="B1253" s="223" t="s">
        <v>661</v>
      </c>
      <c r="C1253" s="223"/>
      <c r="D1253" s="223"/>
      <c r="E1253" s="223"/>
      <c r="F1253" s="223"/>
      <c r="G1253" s="223"/>
      <c r="H1253" s="223"/>
    </row>
    <row r="1254" spans="1:8" ht="39.200000000000003" customHeight="1">
      <c r="A1254" s="218" t="s">
        <v>414</v>
      </c>
      <c r="B1254" s="218"/>
      <c r="C1254" s="220" t="s">
        <v>1263</v>
      </c>
      <c r="D1254" s="220"/>
      <c r="E1254" s="218" t="s">
        <v>415</v>
      </c>
      <c r="F1254" s="218"/>
      <c r="G1254" s="220"/>
      <c r="H1254" s="220"/>
    </row>
    <row r="1255" spans="1:8" ht="39.950000000000003" customHeight="1">
      <c r="A1255" s="218" t="s">
        <v>416</v>
      </c>
      <c r="B1255" s="218"/>
      <c r="C1255" s="220" t="s">
        <v>663</v>
      </c>
      <c r="D1255" s="220"/>
      <c r="E1255" s="218" t="s">
        <v>417</v>
      </c>
      <c r="F1255" s="218"/>
      <c r="G1255" s="220" t="s">
        <v>661</v>
      </c>
      <c r="H1255" s="220"/>
    </row>
    <row r="1256" spans="1:8" ht="29.45" customHeight="1">
      <c r="A1256" s="218" t="s">
        <v>418</v>
      </c>
      <c r="B1256" s="218"/>
      <c r="C1256" s="218"/>
      <c r="D1256" s="218"/>
      <c r="E1256" s="218">
        <v>10</v>
      </c>
      <c r="F1256" s="218"/>
      <c r="G1256" s="218"/>
      <c r="H1256" s="218"/>
    </row>
    <row r="1257" spans="1:8" ht="27.95" customHeight="1">
      <c r="A1257" s="218" t="s">
        <v>419</v>
      </c>
      <c r="B1257" s="218"/>
      <c r="C1257" s="219" t="s">
        <v>420</v>
      </c>
      <c r="D1257" s="219"/>
      <c r="E1257" s="221">
        <v>270266600</v>
      </c>
      <c r="F1257" s="221"/>
      <c r="G1257" s="221"/>
      <c r="H1257" s="221"/>
    </row>
    <row r="1258" spans="1:8" ht="30.2" customHeight="1">
      <c r="A1258" s="218"/>
      <c r="B1258" s="218"/>
      <c r="C1258" s="218" t="s">
        <v>421</v>
      </c>
      <c r="D1258" s="218"/>
      <c r="E1258" s="221">
        <v>270266600</v>
      </c>
      <c r="F1258" s="221"/>
      <c r="G1258" s="221"/>
      <c r="H1258" s="221"/>
    </row>
    <row r="1259" spans="1:8" ht="28.7" customHeight="1">
      <c r="A1259" s="218"/>
      <c r="B1259" s="218"/>
      <c r="C1259" s="218" t="s">
        <v>422</v>
      </c>
      <c r="D1259" s="218"/>
      <c r="E1259" s="221"/>
      <c r="F1259" s="221"/>
      <c r="G1259" s="221"/>
      <c r="H1259" s="221"/>
    </row>
    <row r="1260" spans="1:8" ht="40.700000000000003" customHeight="1">
      <c r="A1260" s="218" t="s">
        <v>423</v>
      </c>
      <c r="B1260" s="219" t="s">
        <v>1264</v>
      </c>
      <c r="C1260" s="219"/>
      <c r="D1260" s="219"/>
      <c r="E1260" s="219"/>
      <c r="F1260" s="219"/>
      <c r="G1260" s="219"/>
      <c r="H1260" s="219"/>
    </row>
    <row r="1261" spans="1:8" ht="52.7" customHeight="1">
      <c r="A1261" s="218"/>
      <c r="B1261" s="219"/>
      <c r="C1261" s="219"/>
      <c r="D1261" s="219"/>
      <c r="E1261" s="219"/>
      <c r="F1261" s="219"/>
      <c r="G1261" s="219"/>
      <c r="H1261" s="219"/>
    </row>
    <row r="1262" spans="1:8" ht="36.950000000000003" customHeight="1">
      <c r="A1262" s="218" t="s">
        <v>424</v>
      </c>
      <c r="B1262" s="167" t="s">
        <v>401</v>
      </c>
      <c r="C1262" s="167" t="s">
        <v>402</v>
      </c>
      <c r="D1262" s="167" t="s">
        <v>425</v>
      </c>
      <c r="E1262" s="167" t="s">
        <v>426</v>
      </c>
      <c r="F1262" s="167" t="s">
        <v>427</v>
      </c>
      <c r="G1262" s="167" t="s">
        <v>428</v>
      </c>
      <c r="H1262" s="167" t="s">
        <v>429</v>
      </c>
    </row>
    <row r="1263" spans="1:8" ht="27.2" customHeight="1">
      <c r="A1263" s="218"/>
      <c r="B1263" s="168" t="s">
        <v>691</v>
      </c>
      <c r="C1263" s="168" t="s">
        <v>692</v>
      </c>
      <c r="D1263" s="168" t="s">
        <v>1145</v>
      </c>
      <c r="E1263" s="167" t="s">
        <v>632</v>
      </c>
      <c r="F1263" s="167" t="s">
        <v>651</v>
      </c>
      <c r="G1263" s="167" t="s">
        <v>648</v>
      </c>
      <c r="H1263" s="167" t="s">
        <v>678</v>
      </c>
    </row>
    <row r="1264" spans="1:8" ht="26.45" customHeight="1">
      <c r="A1264" s="218"/>
      <c r="B1264" s="220" t="s">
        <v>665</v>
      </c>
      <c r="C1264" s="220" t="s">
        <v>610</v>
      </c>
      <c r="D1264" s="168" t="s">
        <v>997</v>
      </c>
      <c r="E1264" s="167" t="s">
        <v>633</v>
      </c>
      <c r="F1264" s="167" t="s">
        <v>638</v>
      </c>
      <c r="G1264" s="167" t="s">
        <v>644</v>
      </c>
      <c r="H1264" s="167" t="s">
        <v>687</v>
      </c>
    </row>
    <row r="1265" spans="1:8" ht="26.45" customHeight="1">
      <c r="A1265" s="218"/>
      <c r="B1265" s="220"/>
      <c r="C1265" s="220"/>
      <c r="D1265" s="168" t="s">
        <v>1265</v>
      </c>
      <c r="E1265" s="167" t="s">
        <v>632</v>
      </c>
      <c r="F1265" s="167" t="s">
        <v>636</v>
      </c>
      <c r="G1265" s="167" t="s">
        <v>637</v>
      </c>
      <c r="H1265" s="167" t="s">
        <v>687</v>
      </c>
    </row>
    <row r="1266" spans="1:8" ht="26.45" customHeight="1">
      <c r="A1266" s="218"/>
      <c r="B1266" s="220"/>
      <c r="C1266" s="168" t="s">
        <v>611</v>
      </c>
      <c r="D1266" s="168" t="s">
        <v>1266</v>
      </c>
      <c r="E1266" s="167" t="s">
        <v>633</v>
      </c>
      <c r="F1266" s="167" t="s">
        <v>647</v>
      </c>
      <c r="G1266" s="167" t="s">
        <v>648</v>
      </c>
      <c r="H1266" s="167" t="s">
        <v>678</v>
      </c>
    </row>
    <row r="1267" spans="1:8" ht="26.45" customHeight="1">
      <c r="A1267" s="218"/>
      <c r="B1267" s="220"/>
      <c r="C1267" s="168" t="s">
        <v>676</v>
      </c>
      <c r="D1267" s="168" t="s">
        <v>1267</v>
      </c>
      <c r="E1267" s="167" t="s">
        <v>633</v>
      </c>
      <c r="F1267" s="167" t="s">
        <v>647</v>
      </c>
      <c r="G1267" s="167" t="s">
        <v>648</v>
      </c>
      <c r="H1267" s="167" t="s">
        <v>678</v>
      </c>
    </row>
    <row r="1268" spans="1:8" ht="26.45" customHeight="1">
      <c r="A1268" s="218"/>
      <c r="B1268" s="220" t="s">
        <v>682</v>
      </c>
      <c r="C1268" s="220" t="s">
        <v>688</v>
      </c>
      <c r="D1268" s="168" t="s">
        <v>1238</v>
      </c>
      <c r="E1268" s="167" t="s">
        <v>632</v>
      </c>
      <c r="F1268" s="167" t="s">
        <v>810</v>
      </c>
      <c r="G1268" s="167" t="s">
        <v>637</v>
      </c>
      <c r="H1268" s="167" t="s">
        <v>678</v>
      </c>
    </row>
    <row r="1269" spans="1:8" ht="26.45" customHeight="1">
      <c r="A1269" s="218"/>
      <c r="B1269" s="220"/>
      <c r="C1269" s="220"/>
      <c r="D1269" s="168" t="s">
        <v>1268</v>
      </c>
      <c r="E1269" s="167" t="s">
        <v>633</v>
      </c>
      <c r="F1269" s="167" t="s">
        <v>647</v>
      </c>
      <c r="G1269" s="167" t="s">
        <v>648</v>
      </c>
      <c r="H1269" s="167" t="s">
        <v>678</v>
      </c>
    </row>
    <row r="1270" spans="1:8" ht="26.45" customHeight="1">
      <c r="A1270" s="218"/>
      <c r="B1270" s="220"/>
      <c r="C1270" s="168"/>
      <c r="D1270" s="168" t="s">
        <v>1269</v>
      </c>
      <c r="E1270" s="167" t="s">
        <v>632</v>
      </c>
      <c r="F1270" s="167" t="s">
        <v>685</v>
      </c>
      <c r="G1270" s="167" t="s">
        <v>686</v>
      </c>
      <c r="H1270" s="167" t="s">
        <v>678</v>
      </c>
    </row>
    <row r="1271" spans="1:8" ht="14.25" customHeight="1">
      <c r="A1271" s="169"/>
      <c r="B1271" s="169"/>
      <c r="C1271" s="169"/>
      <c r="D1271" s="169"/>
      <c r="E1271" s="169"/>
      <c r="F1271" s="169"/>
      <c r="G1271" s="169"/>
      <c r="H1271" s="169"/>
    </row>
    <row r="1272" spans="1:8" ht="14.25" customHeight="1"/>
    <row r="1273" spans="1:8" ht="14.25" customHeight="1">
      <c r="A1273" s="169"/>
      <c r="B1273" s="169"/>
      <c r="C1273" s="169"/>
    </row>
    <row r="1274" spans="1:8" ht="14.25" customHeight="1"/>
    <row r="1275" spans="1:8" ht="14.25" customHeight="1">
      <c r="A1275" s="169"/>
      <c r="B1275" s="169"/>
      <c r="C1275" s="169"/>
    </row>
    <row r="1276" spans="1:8" ht="14.25" customHeight="1"/>
    <row r="1277" spans="1:8" ht="14.25" customHeight="1"/>
    <row r="1278" spans="1:8" ht="14.25" customHeight="1">
      <c r="A1278" s="169"/>
      <c r="B1278" s="169"/>
      <c r="C1278" s="169"/>
    </row>
    <row r="1279" spans="1:8" ht="14.25" customHeight="1">
      <c r="A1279" s="169"/>
    </row>
    <row r="1280" spans="1:8" ht="14.25" customHeight="1"/>
    <row r="1281" spans="1:3" ht="14.25" customHeight="1"/>
    <row r="1282" spans="1:3" ht="14.25" customHeight="1">
      <c r="A1282" s="169"/>
      <c r="B1282" s="169"/>
      <c r="C1282" s="169"/>
    </row>
    <row r="1283" spans="1:3" ht="14.25" customHeight="1">
      <c r="A1283" s="169"/>
    </row>
    <row r="1284" spans="1:3" ht="14.25" customHeight="1"/>
    <row r="1285" spans="1:3" ht="14.25" customHeight="1">
      <c r="A1285" s="169"/>
      <c r="B1285" s="169"/>
      <c r="C1285" s="169"/>
    </row>
    <row r="1286" spans="1:3" ht="14.25" customHeight="1"/>
    <row r="1287" spans="1:3" ht="14.25" customHeight="1">
      <c r="A1287" s="169"/>
      <c r="B1287" s="169"/>
      <c r="C1287" s="169"/>
    </row>
    <row r="1288" spans="1:3" ht="14.25" customHeight="1">
      <c r="A1288" s="169"/>
    </row>
    <row r="1289" spans="1:3" ht="14.25" customHeight="1"/>
    <row r="1290" spans="1:3" ht="14.25" customHeight="1">
      <c r="A1290" s="169"/>
      <c r="B1290" s="169"/>
      <c r="C1290" s="169"/>
    </row>
    <row r="1291" spans="1:3" ht="14.25" customHeight="1">
      <c r="A1291" s="169"/>
    </row>
  </sheetData>
  <mergeCells count="1712">
    <mergeCell ref="A5:B5"/>
    <mergeCell ref="C5:D5"/>
    <mergeCell ref="E5:F5"/>
    <mergeCell ref="G5:H5"/>
    <mergeCell ref="A6:D6"/>
    <mergeCell ref="E6:H6"/>
    <mergeCell ref="A1:H1"/>
    <mergeCell ref="A2:H2"/>
    <mergeCell ref="B3:H3"/>
    <mergeCell ref="A4:B4"/>
    <mergeCell ref="C4:D4"/>
    <mergeCell ref="E4:F4"/>
    <mergeCell ref="G4:H4"/>
    <mergeCell ref="A23:H23"/>
    <mergeCell ref="A24:H24"/>
    <mergeCell ref="B25:H25"/>
    <mergeCell ref="A26:B26"/>
    <mergeCell ref="C26:D26"/>
    <mergeCell ref="E26:F26"/>
    <mergeCell ref="G26:H26"/>
    <mergeCell ref="A10:A11"/>
    <mergeCell ref="B10:H11"/>
    <mergeCell ref="A12:A22"/>
    <mergeCell ref="B13:B18"/>
    <mergeCell ref="C13:C14"/>
    <mergeCell ref="C15:C16"/>
    <mergeCell ref="B19:B20"/>
    <mergeCell ref="B21:B22"/>
    <mergeCell ref="A7:B9"/>
    <mergeCell ref="C7:D7"/>
    <mergeCell ref="E7:H7"/>
    <mergeCell ref="C8:D8"/>
    <mergeCell ref="E8:H8"/>
    <mergeCell ref="C9:D9"/>
    <mergeCell ref="E9:H9"/>
    <mergeCell ref="A32:A33"/>
    <mergeCell ref="B32:H33"/>
    <mergeCell ref="A34:A41"/>
    <mergeCell ref="B36:B37"/>
    <mergeCell ref="B38:B41"/>
    <mergeCell ref="C39:C40"/>
    <mergeCell ref="A29:B31"/>
    <mergeCell ref="C29:D29"/>
    <mergeCell ref="E29:H29"/>
    <mergeCell ref="C30:D30"/>
    <mergeCell ref="E30:H30"/>
    <mergeCell ref="C31:D31"/>
    <mergeCell ref="E31:H31"/>
    <mergeCell ref="A27:B27"/>
    <mergeCell ref="C27:D27"/>
    <mergeCell ref="E27:F27"/>
    <mergeCell ref="G27:H27"/>
    <mergeCell ref="A28:D28"/>
    <mergeCell ref="E28:H28"/>
    <mergeCell ref="A48:B50"/>
    <mergeCell ref="C48:D48"/>
    <mergeCell ref="E48:H48"/>
    <mergeCell ref="C49:D49"/>
    <mergeCell ref="E49:H49"/>
    <mergeCell ref="C50:D50"/>
    <mergeCell ref="E50:H50"/>
    <mergeCell ref="A46:B46"/>
    <mergeCell ref="C46:D46"/>
    <mergeCell ref="E46:F46"/>
    <mergeCell ref="G46:H46"/>
    <mergeCell ref="A47:D47"/>
    <mergeCell ref="E47:H47"/>
    <mergeCell ref="A42:H42"/>
    <mergeCell ref="A43:H43"/>
    <mergeCell ref="B44:H44"/>
    <mergeCell ref="A45:B45"/>
    <mergeCell ref="C45:D45"/>
    <mergeCell ref="E45:F45"/>
    <mergeCell ref="G45:H45"/>
    <mergeCell ref="A68:B68"/>
    <mergeCell ref="C68:D68"/>
    <mergeCell ref="E68:F68"/>
    <mergeCell ref="G68:H68"/>
    <mergeCell ref="A69:D69"/>
    <mergeCell ref="E69:H69"/>
    <mergeCell ref="A64:H64"/>
    <mergeCell ref="A65:H65"/>
    <mergeCell ref="B66:H66"/>
    <mergeCell ref="A67:B67"/>
    <mergeCell ref="C67:D67"/>
    <mergeCell ref="E67:F67"/>
    <mergeCell ref="G67:H67"/>
    <mergeCell ref="A51:A52"/>
    <mergeCell ref="B51:H52"/>
    <mergeCell ref="A53:A63"/>
    <mergeCell ref="B54:B59"/>
    <mergeCell ref="C54:C55"/>
    <mergeCell ref="C57:C59"/>
    <mergeCell ref="B60:B62"/>
    <mergeCell ref="C61:C62"/>
    <mergeCell ref="A85:H85"/>
    <mergeCell ref="A86:H86"/>
    <mergeCell ref="B87:H87"/>
    <mergeCell ref="A88:B88"/>
    <mergeCell ref="C88:D88"/>
    <mergeCell ref="E88:F88"/>
    <mergeCell ref="G88:H88"/>
    <mergeCell ref="A73:A74"/>
    <mergeCell ref="B73:H74"/>
    <mergeCell ref="A75:A84"/>
    <mergeCell ref="B76:B81"/>
    <mergeCell ref="C77:C78"/>
    <mergeCell ref="C79:C81"/>
    <mergeCell ref="B82:B83"/>
    <mergeCell ref="A70:B72"/>
    <mergeCell ref="C70:D70"/>
    <mergeCell ref="E70:H70"/>
    <mergeCell ref="C71:D71"/>
    <mergeCell ref="E71:H71"/>
    <mergeCell ref="C72:D72"/>
    <mergeCell ref="E72:H72"/>
    <mergeCell ref="A94:A95"/>
    <mergeCell ref="B94:H95"/>
    <mergeCell ref="A96:A105"/>
    <mergeCell ref="B97:B101"/>
    <mergeCell ref="C100:C101"/>
    <mergeCell ref="B102:B104"/>
    <mergeCell ref="A91:B93"/>
    <mergeCell ref="C91:D91"/>
    <mergeCell ref="E91:H91"/>
    <mergeCell ref="C92:D92"/>
    <mergeCell ref="E92:H92"/>
    <mergeCell ref="C93:D93"/>
    <mergeCell ref="E93:H93"/>
    <mergeCell ref="A89:B89"/>
    <mergeCell ref="C89:D89"/>
    <mergeCell ref="E89:F89"/>
    <mergeCell ref="G89:H89"/>
    <mergeCell ref="A90:D90"/>
    <mergeCell ref="E90:H90"/>
    <mergeCell ref="A112:B114"/>
    <mergeCell ref="C112:D112"/>
    <mergeCell ref="E112:H112"/>
    <mergeCell ref="C113:D113"/>
    <mergeCell ref="E113:H113"/>
    <mergeCell ref="C114:D114"/>
    <mergeCell ref="E114:H114"/>
    <mergeCell ref="A110:B110"/>
    <mergeCell ref="C110:D110"/>
    <mergeCell ref="E110:F110"/>
    <mergeCell ref="G110:H110"/>
    <mergeCell ref="A111:D111"/>
    <mergeCell ref="E111:H111"/>
    <mergeCell ref="A106:H106"/>
    <mergeCell ref="A107:H107"/>
    <mergeCell ref="B108:H108"/>
    <mergeCell ref="A109:B109"/>
    <mergeCell ref="C109:D109"/>
    <mergeCell ref="E109:F109"/>
    <mergeCell ref="G109:H109"/>
    <mergeCell ref="A131:B131"/>
    <mergeCell ref="C131:D131"/>
    <mergeCell ref="E131:F131"/>
    <mergeCell ref="G131:H131"/>
    <mergeCell ref="A132:D132"/>
    <mergeCell ref="E132:H132"/>
    <mergeCell ref="A127:H127"/>
    <mergeCell ref="A128:H128"/>
    <mergeCell ref="B129:H129"/>
    <mergeCell ref="A130:B130"/>
    <mergeCell ref="C130:D130"/>
    <mergeCell ref="E130:F130"/>
    <mergeCell ref="G130:H130"/>
    <mergeCell ref="A115:A116"/>
    <mergeCell ref="B115:H116"/>
    <mergeCell ref="A117:A126"/>
    <mergeCell ref="B118:B120"/>
    <mergeCell ref="B121:B125"/>
    <mergeCell ref="C123:C124"/>
    <mergeCell ref="A146:H146"/>
    <mergeCell ref="A147:H147"/>
    <mergeCell ref="B148:H148"/>
    <mergeCell ref="A149:B149"/>
    <mergeCell ref="C149:D149"/>
    <mergeCell ref="E149:F149"/>
    <mergeCell ref="G149:H149"/>
    <mergeCell ref="A136:A137"/>
    <mergeCell ref="B136:H137"/>
    <mergeCell ref="A138:A145"/>
    <mergeCell ref="B139:B142"/>
    <mergeCell ref="C139:C141"/>
    <mergeCell ref="B143:B144"/>
    <mergeCell ref="A133:B135"/>
    <mergeCell ref="C133:D133"/>
    <mergeCell ref="E133:H133"/>
    <mergeCell ref="C134:D134"/>
    <mergeCell ref="E134:H134"/>
    <mergeCell ref="C135:D135"/>
    <mergeCell ref="E135:H135"/>
    <mergeCell ref="A155:A156"/>
    <mergeCell ref="B155:H156"/>
    <mergeCell ref="A157:A163"/>
    <mergeCell ref="B159:B161"/>
    <mergeCell ref="C159:C160"/>
    <mergeCell ref="B162:B163"/>
    <mergeCell ref="A152:B154"/>
    <mergeCell ref="C152:D152"/>
    <mergeCell ref="E152:H152"/>
    <mergeCell ref="C153:D153"/>
    <mergeCell ref="E153:H153"/>
    <mergeCell ref="C154:D154"/>
    <mergeCell ref="E154:H154"/>
    <mergeCell ref="A150:B150"/>
    <mergeCell ref="C150:D150"/>
    <mergeCell ref="E150:F150"/>
    <mergeCell ref="G150:H150"/>
    <mergeCell ref="A151:D151"/>
    <mergeCell ref="E151:H151"/>
    <mergeCell ref="A170:B172"/>
    <mergeCell ref="C170:D170"/>
    <mergeCell ref="E170:H170"/>
    <mergeCell ref="C171:D171"/>
    <mergeCell ref="E171:H171"/>
    <mergeCell ref="C172:D172"/>
    <mergeCell ref="E172:H172"/>
    <mergeCell ref="A168:B168"/>
    <mergeCell ref="C168:D168"/>
    <mergeCell ref="E168:F168"/>
    <mergeCell ref="G168:H168"/>
    <mergeCell ref="A169:D169"/>
    <mergeCell ref="E169:H169"/>
    <mergeCell ref="A164:H164"/>
    <mergeCell ref="A165:H165"/>
    <mergeCell ref="B166:H166"/>
    <mergeCell ref="A167:B167"/>
    <mergeCell ref="C167:D167"/>
    <mergeCell ref="E167:F167"/>
    <mergeCell ref="G167:H167"/>
    <mergeCell ref="A189:B189"/>
    <mergeCell ref="C189:D189"/>
    <mergeCell ref="E189:F189"/>
    <mergeCell ref="G189:H189"/>
    <mergeCell ref="A190:D190"/>
    <mergeCell ref="E190:H190"/>
    <mergeCell ref="A185:H185"/>
    <mergeCell ref="A186:H186"/>
    <mergeCell ref="B187:H187"/>
    <mergeCell ref="A188:B188"/>
    <mergeCell ref="C188:D188"/>
    <mergeCell ref="E188:F188"/>
    <mergeCell ref="G188:H188"/>
    <mergeCell ref="A173:A174"/>
    <mergeCell ref="B173:H174"/>
    <mergeCell ref="A175:A184"/>
    <mergeCell ref="B176:B180"/>
    <mergeCell ref="C176:C177"/>
    <mergeCell ref="B182:B184"/>
    <mergeCell ref="A203:H203"/>
    <mergeCell ref="A204:H204"/>
    <mergeCell ref="B205:H205"/>
    <mergeCell ref="A206:B206"/>
    <mergeCell ref="C206:D206"/>
    <mergeCell ref="E206:F206"/>
    <mergeCell ref="G206:H206"/>
    <mergeCell ref="A194:A195"/>
    <mergeCell ref="B194:H195"/>
    <mergeCell ref="A196:A202"/>
    <mergeCell ref="B197:B199"/>
    <mergeCell ref="C197:C198"/>
    <mergeCell ref="B201:B202"/>
    <mergeCell ref="A191:B193"/>
    <mergeCell ref="C191:D191"/>
    <mergeCell ref="E191:H191"/>
    <mergeCell ref="C192:D192"/>
    <mergeCell ref="E192:H192"/>
    <mergeCell ref="C193:D193"/>
    <mergeCell ref="E193:H193"/>
    <mergeCell ref="A212:A213"/>
    <mergeCell ref="B212:H213"/>
    <mergeCell ref="A214:A223"/>
    <mergeCell ref="B215:B219"/>
    <mergeCell ref="C215:C216"/>
    <mergeCell ref="B220:B222"/>
    <mergeCell ref="A209:B211"/>
    <mergeCell ref="C209:D209"/>
    <mergeCell ref="E209:H209"/>
    <mergeCell ref="C210:D210"/>
    <mergeCell ref="E210:H210"/>
    <mergeCell ref="C211:D211"/>
    <mergeCell ref="E211:H211"/>
    <mergeCell ref="A207:B207"/>
    <mergeCell ref="C207:D207"/>
    <mergeCell ref="E207:F207"/>
    <mergeCell ref="G207:H207"/>
    <mergeCell ref="A208:D208"/>
    <mergeCell ref="E208:H208"/>
    <mergeCell ref="A230:B232"/>
    <mergeCell ref="C230:D230"/>
    <mergeCell ref="E230:H230"/>
    <mergeCell ref="C231:D231"/>
    <mergeCell ref="E231:H231"/>
    <mergeCell ref="C232:D232"/>
    <mergeCell ref="E232:H232"/>
    <mergeCell ref="A228:B228"/>
    <mergeCell ref="C228:D228"/>
    <mergeCell ref="E228:F228"/>
    <mergeCell ref="G228:H228"/>
    <mergeCell ref="A229:D229"/>
    <mergeCell ref="E229:H229"/>
    <mergeCell ref="A224:H224"/>
    <mergeCell ref="A225:H225"/>
    <mergeCell ref="B226:H226"/>
    <mergeCell ref="A227:B227"/>
    <mergeCell ref="C227:D227"/>
    <mergeCell ref="E227:F227"/>
    <mergeCell ref="G227:H227"/>
    <mergeCell ref="A250:B250"/>
    <mergeCell ref="C250:D250"/>
    <mergeCell ref="E250:F250"/>
    <mergeCell ref="G250:H250"/>
    <mergeCell ref="A251:D251"/>
    <mergeCell ref="E251:H251"/>
    <mergeCell ref="A246:H246"/>
    <mergeCell ref="A247:H247"/>
    <mergeCell ref="B248:H248"/>
    <mergeCell ref="A249:B249"/>
    <mergeCell ref="C249:D249"/>
    <mergeCell ref="E249:F249"/>
    <mergeCell ref="G249:H249"/>
    <mergeCell ref="A233:A234"/>
    <mergeCell ref="B233:H234"/>
    <mergeCell ref="A235:A245"/>
    <mergeCell ref="B236:B240"/>
    <mergeCell ref="C238:C239"/>
    <mergeCell ref="B242:B245"/>
    <mergeCell ref="C244:C245"/>
    <mergeCell ref="A267:H267"/>
    <mergeCell ref="A268:H268"/>
    <mergeCell ref="B269:H269"/>
    <mergeCell ref="A270:B270"/>
    <mergeCell ref="C270:D270"/>
    <mergeCell ref="E270:F270"/>
    <mergeCell ref="G270:H270"/>
    <mergeCell ref="A255:A256"/>
    <mergeCell ref="B255:H256"/>
    <mergeCell ref="A257:A266"/>
    <mergeCell ref="B258:B262"/>
    <mergeCell ref="C260:C261"/>
    <mergeCell ref="B263:B265"/>
    <mergeCell ref="A252:B254"/>
    <mergeCell ref="C252:D252"/>
    <mergeCell ref="E252:H252"/>
    <mergeCell ref="C253:D253"/>
    <mergeCell ref="E253:H253"/>
    <mergeCell ref="C254:D254"/>
    <mergeCell ref="E254:H254"/>
    <mergeCell ref="A276:A277"/>
    <mergeCell ref="B276:H277"/>
    <mergeCell ref="A278:A285"/>
    <mergeCell ref="B279:B282"/>
    <mergeCell ref="C281:C282"/>
    <mergeCell ref="B283:B284"/>
    <mergeCell ref="A273:B275"/>
    <mergeCell ref="C273:D273"/>
    <mergeCell ref="E273:H273"/>
    <mergeCell ref="C274:D274"/>
    <mergeCell ref="E274:H274"/>
    <mergeCell ref="C275:D275"/>
    <mergeCell ref="E275:H275"/>
    <mergeCell ref="A271:B271"/>
    <mergeCell ref="C271:D271"/>
    <mergeCell ref="E271:F271"/>
    <mergeCell ref="G271:H271"/>
    <mergeCell ref="A272:D272"/>
    <mergeCell ref="E272:H272"/>
    <mergeCell ref="A292:B294"/>
    <mergeCell ref="C292:D292"/>
    <mergeCell ref="E292:H292"/>
    <mergeCell ref="C293:D293"/>
    <mergeCell ref="E293:H293"/>
    <mergeCell ref="C294:D294"/>
    <mergeCell ref="E294:H294"/>
    <mergeCell ref="A290:B290"/>
    <mergeCell ref="C290:D290"/>
    <mergeCell ref="E290:F290"/>
    <mergeCell ref="G290:H290"/>
    <mergeCell ref="A291:D291"/>
    <mergeCell ref="E291:H291"/>
    <mergeCell ref="A286:H286"/>
    <mergeCell ref="A287:H287"/>
    <mergeCell ref="B288:H288"/>
    <mergeCell ref="A289:B289"/>
    <mergeCell ref="C289:D289"/>
    <mergeCell ref="E289:F289"/>
    <mergeCell ref="G289:H289"/>
    <mergeCell ref="A311:B311"/>
    <mergeCell ref="C311:D311"/>
    <mergeCell ref="E311:F311"/>
    <mergeCell ref="G311:H311"/>
    <mergeCell ref="A312:D312"/>
    <mergeCell ref="E312:H312"/>
    <mergeCell ref="A307:H307"/>
    <mergeCell ref="A308:H308"/>
    <mergeCell ref="B309:H309"/>
    <mergeCell ref="A310:B310"/>
    <mergeCell ref="C310:D310"/>
    <mergeCell ref="E310:F310"/>
    <mergeCell ref="G310:H310"/>
    <mergeCell ref="A295:A296"/>
    <mergeCell ref="B295:H296"/>
    <mergeCell ref="A297:A306"/>
    <mergeCell ref="B298:B302"/>
    <mergeCell ref="C299:C300"/>
    <mergeCell ref="B303:B305"/>
    <mergeCell ref="A326:H326"/>
    <mergeCell ref="A327:H327"/>
    <mergeCell ref="B328:H328"/>
    <mergeCell ref="A329:B329"/>
    <mergeCell ref="C329:D329"/>
    <mergeCell ref="E329:F329"/>
    <mergeCell ref="G329:H329"/>
    <mergeCell ref="A316:A317"/>
    <mergeCell ref="B316:H317"/>
    <mergeCell ref="A318:A325"/>
    <mergeCell ref="B319:B322"/>
    <mergeCell ref="C319:C320"/>
    <mergeCell ref="B324:B325"/>
    <mergeCell ref="A313:B315"/>
    <mergeCell ref="C313:D313"/>
    <mergeCell ref="E313:H313"/>
    <mergeCell ref="C314:D314"/>
    <mergeCell ref="E314:H314"/>
    <mergeCell ref="C315:D315"/>
    <mergeCell ref="E315:H315"/>
    <mergeCell ref="A335:A336"/>
    <mergeCell ref="B335:H336"/>
    <mergeCell ref="A337:A345"/>
    <mergeCell ref="B338:B339"/>
    <mergeCell ref="B340:B343"/>
    <mergeCell ref="C342:C343"/>
    <mergeCell ref="B344:B345"/>
    <mergeCell ref="C344:C345"/>
    <mergeCell ref="A332:B334"/>
    <mergeCell ref="C332:D332"/>
    <mergeCell ref="E332:H332"/>
    <mergeCell ref="C333:D333"/>
    <mergeCell ref="E333:H333"/>
    <mergeCell ref="C334:D334"/>
    <mergeCell ref="E334:H334"/>
    <mergeCell ref="A330:B330"/>
    <mergeCell ref="C330:D330"/>
    <mergeCell ref="E330:F330"/>
    <mergeCell ref="G330:H330"/>
    <mergeCell ref="A331:D331"/>
    <mergeCell ref="E331:H331"/>
    <mergeCell ref="A352:B354"/>
    <mergeCell ref="C352:D352"/>
    <mergeCell ref="E352:H352"/>
    <mergeCell ref="C353:D353"/>
    <mergeCell ref="E353:H353"/>
    <mergeCell ref="C354:D354"/>
    <mergeCell ref="E354:H354"/>
    <mergeCell ref="A350:B350"/>
    <mergeCell ref="C350:D350"/>
    <mergeCell ref="E350:F350"/>
    <mergeCell ref="G350:H350"/>
    <mergeCell ref="A351:D351"/>
    <mergeCell ref="E351:H351"/>
    <mergeCell ref="A346:H346"/>
    <mergeCell ref="A347:H347"/>
    <mergeCell ref="B348:H348"/>
    <mergeCell ref="A349:B349"/>
    <mergeCell ref="C349:D349"/>
    <mergeCell ref="E349:F349"/>
    <mergeCell ref="G349:H349"/>
    <mergeCell ref="A369:B369"/>
    <mergeCell ref="C369:D369"/>
    <mergeCell ref="E369:F369"/>
    <mergeCell ref="G369:H369"/>
    <mergeCell ref="A370:D370"/>
    <mergeCell ref="E370:H370"/>
    <mergeCell ref="A365:H365"/>
    <mergeCell ref="A366:H366"/>
    <mergeCell ref="B367:H367"/>
    <mergeCell ref="A368:B368"/>
    <mergeCell ref="C368:D368"/>
    <mergeCell ref="E368:F368"/>
    <mergeCell ref="G368:H368"/>
    <mergeCell ref="A355:A356"/>
    <mergeCell ref="B355:H356"/>
    <mergeCell ref="A357:A364"/>
    <mergeCell ref="B358:B359"/>
    <mergeCell ref="B360:B363"/>
    <mergeCell ref="C362:C363"/>
    <mergeCell ref="A384:H384"/>
    <mergeCell ref="A385:H385"/>
    <mergeCell ref="B386:H386"/>
    <mergeCell ref="A387:B387"/>
    <mergeCell ref="C387:D387"/>
    <mergeCell ref="E387:F387"/>
    <mergeCell ref="G387:H387"/>
    <mergeCell ref="A374:A375"/>
    <mergeCell ref="B374:H375"/>
    <mergeCell ref="A376:A383"/>
    <mergeCell ref="B377:B380"/>
    <mergeCell ref="C379:C380"/>
    <mergeCell ref="B382:B383"/>
    <mergeCell ref="A371:B373"/>
    <mergeCell ref="C371:D371"/>
    <mergeCell ref="E371:H371"/>
    <mergeCell ref="C372:D372"/>
    <mergeCell ref="E372:H372"/>
    <mergeCell ref="C373:D373"/>
    <mergeCell ref="E373:H373"/>
    <mergeCell ref="A393:A394"/>
    <mergeCell ref="B393:H394"/>
    <mergeCell ref="A395:A402"/>
    <mergeCell ref="B396:B399"/>
    <mergeCell ref="C398:C399"/>
    <mergeCell ref="B401:B402"/>
    <mergeCell ref="A390:B392"/>
    <mergeCell ref="C390:D390"/>
    <mergeCell ref="E390:H390"/>
    <mergeCell ref="C391:D391"/>
    <mergeCell ref="E391:H391"/>
    <mergeCell ref="C392:D392"/>
    <mergeCell ref="E392:H392"/>
    <mergeCell ref="A388:B388"/>
    <mergeCell ref="C388:D388"/>
    <mergeCell ref="E388:F388"/>
    <mergeCell ref="G388:H388"/>
    <mergeCell ref="A389:D389"/>
    <mergeCell ref="E389:H389"/>
    <mergeCell ref="A409:B411"/>
    <mergeCell ref="C409:D409"/>
    <mergeCell ref="E409:H409"/>
    <mergeCell ref="C410:D410"/>
    <mergeCell ref="E410:H410"/>
    <mergeCell ref="C411:D411"/>
    <mergeCell ref="E411:H411"/>
    <mergeCell ref="A407:B407"/>
    <mergeCell ref="C407:D407"/>
    <mergeCell ref="E407:F407"/>
    <mergeCell ref="G407:H407"/>
    <mergeCell ref="A408:D408"/>
    <mergeCell ref="E408:H408"/>
    <mergeCell ref="A403:H403"/>
    <mergeCell ref="A404:H404"/>
    <mergeCell ref="B405:H405"/>
    <mergeCell ref="A406:B406"/>
    <mergeCell ref="C406:D406"/>
    <mergeCell ref="E406:F406"/>
    <mergeCell ref="G406:H406"/>
    <mergeCell ref="A426:B426"/>
    <mergeCell ref="C426:D426"/>
    <mergeCell ref="E426:F426"/>
    <mergeCell ref="G426:H426"/>
    <mergeCell ref="A427:D427"/>
    <mergeCell ref="E427:H427"/>
    <mergeCell ref="A422:H422"/>
    <mergeCell ref="A423:H423"/>
    <mergeCell ref="B424:H424"/>
    <mergeCell ref="A425:B425"/>
    <mergeCell ref="C425:D425"/>
    <mergeCell ref="E425:F425"/>
    <mergeCell ref="G425:H425"/>
    <mergeCell ref="A412:A413"/>
    <mergeCell ref="B412:H413"/>
    <mergeCell ref="A414:A421"/>
    <mergeCell ref="B415:B418"/>
    <mergeCell ref="C416:C417"/>
    <mergeCell ref="B419:B420"/>
    <mergeCell ref="A441:H441"/>
    <mergeCell ref="A442:H442"/>
    <mergeCell ref="B443:H443"/>
    <mergeCell ref="A444:B444"/>
    <mergeCell ref="C444:D444"/>
    <mergeCell ref="E444:F444"/>
    <mergeCell ref="G444:H444"/>
    <mergeCell ref="A431:A432"/>
    <mergeCell ref="B431:H432"/>
    <mergeCell ref="A433:A440"/>
    <mergeCell ref="B435:B438"/>
    <mergeCell ref="C435:C436"/>
    <mergeCell ref="B439:B440"/>
    <mergeCell ref="A428:B430"/>
    <mergeCell ref="C428:D428"/>
    <mergeCell ref="E428:H428"/>
    <mergeCell ref="C429:D429"/>
    <mergeCell ref="E429:H429"/>
    <mergeCell ref="C430:D430"/>
    <mergeCell ref="E430:H430"/>
    <mergeCell ref="A450:A451"/>
    <mergeCell ref="B450:H451"/>
    <mergeCell ref="A452:A459"/>
    <mergeCell ref="B453:B456"/>
    <mergeCell ref="C453:C454"/>
    <mergeCell ref="B457:B458"/>
    <mergeCell ref="C457:C458"/>
    <mergeCell ref="A447:B449"/>
    <mergeCell ref="C447:D447"/>
    <mergeCell ref="E447:H447"/>
    <mergeCell ref="C448:D448"/>
    <mergeCell ref="E448:H448"/>
    <mergeCell ref="C449:D449"/>
    <mergeCell ref="E449:H449"/>
    <mergeCell ref="A445:B445"/>
    <mergeCell ref="C445:D445"/>
    <mergeCell ref="E445:F445"/>
    <mergeCell ref="G445:H445"/>
    <mergeCell ref="A446:D446"/>
    <mergeCell ref="E446:H446"/>
    <mergeCell ref="A466:B468"/>
    <mergeCell ref="C466:D466"/>
    <mergeCell ref="E466:H466"/>
    <mergeCell ref="C467:D467"/>
    <mergeCell ref="E467:H467"/>
    <mergeCell ref="C468:D468"/>
    <mergeCell ref="E468:H468"/>
    <mergeCell ref="A464:B464"/>
    <mergeCell ref="C464:D464"/>
    <mergeCell ref="E464:F464"/>
    <mergeCell ref="G464:H464"/>
    <mergeCell ref="A465:D465"/>
    <mergeCell ref="E465:H465"/>
    <mergeCell ref="A460:H460"/>
    <mergeCell ref="A461:H461"/>
    <mergeCell ref="B462:H462"/>
    <mergeCell ref="A463:B463"/>
    <mergeCell ref="C463:D463"/>
    <mergeCell ref="E463:F463"/>
    <mergeCell ref="G463:H463"/>
    <mergeCell ref="A483:B483"/>
    <mergeCell ref="C483:D483"/>
    <mergeCell ref="E483:F483"/>
    <mergeCell ref="G483:H483"/>
    <mergeCell ref="A484:D484"/>
    <mergeCell ref="E484:H484"/>
    <mergeCell ref="A479:H479"/>
    <mergeCell ref="A480:H480"/>
    <mergeCell ref="B481:H481"/>
    <mergeCell ref="A482:B482"/>
    <mergeCell ref="C482:D482"/>
    <mergeCell ref="E482:F482"/>
    <mergeCell ref="G482:H482"/>
    <mergeCell ref="A469:A470"/>
    <mergeCell ref="B469:H470"/>
    <mergeCell ref="A471:A478"/>
    <mergeCell ref="B472:B473"/>
    <mergeCell ref="B474:B477"/>
    <mergeCell ref="C474:C475"/>
    <mergeCell ref="A498:H498"/>
    <mergeCell ref="A499:H499"/>
    <mergeCell ref="B500:H500"/>
    <mergeCell ref="A501:B501"/>
    <mergeCell ref="C501:D501"/>
    <mergeCell ref="E501:F501"/>
    <mergeCell ref="G501:H501"/>
    <mergeCell ref="A488:A489"/>
    <mergeCell ref="B488:H489"/>
    <mergeCell ref="A490:A497"/>
    <mergeCell ref="B491:B494"/>
    <mergeCell ref="C492:C493"/>
    <mergeCell ref="B495:B496"/>
    <mergeCell ref="A485:B487"/>
    <mergeCell ref="C485:D485"/>
    <mergeCell ref="E485:H485"/>
    <mergeCell ref="C486:D486"/>
    <mergeCell ref="E486:H486"/>
    <mergeCell ref="C487:D487"/>
    <mergeCell ref="E487:H487"/>
    <mergeCell ref="A507:A508"/>
    <mergeCell ref="B507:H508"/>
    <mergeCell ref="A509:A516"/>
    <mergeCell ref="B510:B511"/>
    <mergeCell ref="B512:B515"/>
    <mergeCell ref="C512:C513"/>
    <mergeCell ref="A504:B506"/>
    <mergeCell ref="C504:D504"/>
    <mergeCell ref="E504:H504"/>
    <mergeCell ref="C505:D505"/>
    <mergeCell ref="E505:H505"/>
    <mergeCell ref="C506:D506"/>
    <mergeCell ref="E506:H506"/>
    <mergeCell ref="A502:B502"/>
    <mergeCell ref="C502:D502"/>
    <mergeCell ref="E502:F502"/>
    <mergeCell ref="G502:H502"/>
    <mergeCell ref="A503:D503"/>
    <mergeCell ref="E503:H503"/>
    <mergeCell ref="A523:B525"/>
    <mergeCell ref="C523:D523"/>
    <mergeCell ref="E523:H523"/>
    <mergeCell ref="C524:D524"/>
    <mergeCell ref="E524:H524"/>
    <mergeCell ref="C525:D525"/>
    <mergeCell ref="E525:H525"/>
    <mergeCell ref="A521:B521"/>
    <mergeCell ref="C521:D521"/>
    <mergeCell ref="E521:F521"/>
    <mergeCell ref="G521:H521"/>
    <mergeCell ref="A522:D522"/>
    <mergeCell ref="E522:H522"/>
    <mergeCell ref="A517:H517"/>
    <mergeCell ref="A518:H518"/>
    <mergeCell ref="B519:H519"/>
    <mergeCell ref="A520:B520"/>
    <mergeCell ref="C520:D520"/>
    <mergeCell ref="E520:F520"/>
    <mergeCell ref="G520:H520"/>
    <mergeCell ref="A540:B540"/>
    <mergeCell ref="C540:D540"/>
    <mergeCell ref="E540:F540"/>
    <mergeCell ref="G540:H540"/>
    <mergeCell ref="A541:D541"/>
    <mergeCell ref="E541:H541"/>
    <mergeCell ref="A536:H536"/>
    <mergeCell ref="A537:H537"/>
    <mergeCell ref="B538:H538"/>
    <mergeCell ref="A539:B539"/>
    <mergeCell ref="C539:D539"/>
    <mergeCell ref="E539:F539"/>
    <mergeCell ref="G539:H539"/>
    <mergeCell ref="A526:A527"/>
    <mergeCell ref="B526:H527"/>
    <mergeCell ref="A528:A535"/>
    <mergeCell ref="B529:B530"/>
    <mergeCell ref="B531:B534"/>
    <mergeCell ref="C532:C533"/>
    <mergeCell ref="A555:H555"/>
    <mergeCell ref="A556:H556"/>
    <mergeCell ref="B557:H557"/>
    <mergeCell ref="A558:B558"/>
    <mergeCell ref="C558:D558"/>
    <mergeCell ref="E558:F558"/>
    <mergeCell ref="G558:H558"/>
    <mergeCell ref="A545:A546"/>
    <mergeCell ref="B545:H546"/>
    <mergeCell ref="A547:A554"/>
    <mergeCell ref="B548:B549"/>
    <mergeCell ref="B550:B553"/>
    <mergeCell ref="C550:C551"/>
    <mergeCell ref="A542:B544"/>
    <mergeCell ref="C542:D542"/>
    <mergeCell ref="E542:H542"/>
    <mergeCell ref="C543:D543"/>
    <mergeCell ref="E543:H543"/>
    <mergeCell ref="C544:D544"/>
    <mergeCell ref="E544:H544"/>
    <mergeCell ref="A564:A565"/>
    <mergeCell ref="B564:H565"/>
    <mergeCell ref="A566:A573"/>
    <mergeCell ref="B567:B568"/>
    <mergeCell ref="B569:B572"/>
    <mergeCell ref="C570:C571"/>
    <mergeCell ref="A561:B563"/>
    <mergeCell ref="C561:D561"/>
    <mergeCell ref="E561:H561"/>
    <mergeCell ref="C562:D562"/>
    <mergeCell ref="E562:H562"/>
    <mergeCell ref="C563:D563"/>
    <mergeCell ref="E563:H563"/>
    <mergeCell ref="A559:B559"/>
    <mergeCell ref="C559:D559"/>
    <mergeCell ref="E559:F559"/>
    <mergeCell ref="G559:H559"/>
    <mergeCell ref="A560:D560"/>
    <mergeCell ref="E560:H560"/>
    <mergeCell ref="A580:B582"/>
    <mergeCell ref="C580:D580"/>
    <mergeCell ref="E580:H580"/>
    <mergeCell ref="C581:D581"/>
    <mergeCell ref="E581:H581"/>
    <mergeCell ref="C582:D582"/>
    <mergeCell ref="E582:H582"/>
    <mergeCell ref="A578:B578"/>
    <mergeCell ref="C578:D578"/>
    <mergeCell ref="E578:F578"/>
    <mergeCell ref="G578:H578"/>
    <mergeCell ref="A579:D579"/>
    <mergeCell ref="E579:H579"/>
    <mergeCell ref="A574:H574"/>
    <mergeCell ref="A575:H575"/>
    <mergeCell ref="B576:H576"/>
    <mergeCell ref="A577:B577"/>
    <mergeCell ref="C577:D577"/>
    <mergeCell ref="E577:F577"/>
    <mergeCell ref="G577:H577"/>
    <mergeCell ref="A597:B597"/>
    <mergeCell ref="C597:D597"/>
    <mergeCell ref="E597:F597"/>
    <mergeCell ref="G597:H597"/>
    <mergeCell ref="A598:D598"/>
    <mergeCell ref="E598:H598"/>
    <mergeCell ref="A593:H593"/>
    <mergeCell ref="A594:H594"/>
    <mergeCell ref="B595:H595"/>
    <mergeCell ref="A596:B596"/>
    <mergeCell ref="C596:D596"/>
    <mergeCell ref="E596:F596"/>
    <mergeCell ref="G596:H596"/>
    <mergeCell ref="A583:A584"/>
    <mergeCell ref="B583:H584"/>
    <mergeCell ref="A585:A592"/>
    <mergeCell ref="B586:B589"/>
    <mergeCell ref="C586:C587"/>
    <mergeCell ref="B590:B591"/>
    <mergeCell ref="A612:H612"/>
    <mergeCell ref="A613:H613"/>
    <mergeCell ref="B614:H614"/>
    <mergeCell ref="A615:B615"/>
    <mergeCell ref="C615:D615"/>
    <mergeCell ref="E615:F615"/>
    <mergeCell ref="G615:H615"/>
    <mergeCell ref="A602:A603"/>
    <mergeCell ref="B602:H603"/>
    <mergeCell ref="A604:A611"/>
    <mergeCell ref="B605:B608"/>
    <mergeCell ref="C607:C608"/>
    <mergeCell ref="B610:B611"/>
    <mergeCell ref="A599:B601"/>
    <mergeCell ref="C599:D599"/>
    <mergeCell ref="E599:H599"/>
    <mergeCell ref="C600:D600"/>
    <mergeCell ref="E600:H600"/>
    <mergeCell ref="C601:D601"/>
    <mergeCell ref="E601:H601"/>
    <mergeCell ref="A621:A622"/>
    <mergeCell ref="B621:H622"/>
    <mergeCell ref="A623:A630"/>
    <mergeCell ref="B624:B625"/>
    <mergeCell ref="B626:B629"/>
    <mergeCell ref="C627:C628"/>
    <mergeCell ref="A618:B620"/>
    <mergeCell ref="C618:D618"/>
    <mergeCell ref="E618:H618"/>
    <mergeCell ref="C619:D619"/>
    <mergeCell ref="E619:H619"/>
    <mergeCell ref="C620:D620"/>
    <mergeCell ref="E620:H620"/>
    <mergeCell ref="A616:B616"/>
    <mergeCell ref="C616:D616"/>
    <mergeCell ref="E616:F616"/>
    <mergeCell ref="G616:H616"/>
    <mergeCell ref="A617:D617"/>
    <mergeCell ref="E617:H617"/>
    <mergeCell ref="A637:B639"/>
    <mergeCell ref="C637:D637"/>
    <mergeCell ref="E637:H637"/>
    <mergeCell ref="C638:D638"/>
    <mergeCell ref="E638:H638"/>
    <mergeCell ref="C639:D639"/>
    <mergeCell ref="E639:H639"/>
    <mergeCell ref="A635:B635"/>
    <mergeCell ref="C635:D635"/>
    <mergeCell ref="E635:F635"/>
    <mergeCell ref="G635:H635"/>
    <mergeCell ref="A636:D636"/>
    <mergeCell ref="E636:H636"/>
    <mergeCell ref="A631:H631"/>
    <mergeCell ref="A632:H632"/>
    <mergeCell ref="B633:H633"/>
    <mergeCell ref="A634:B634"/>
    <mergeCell ref="C634:D634"/>
    <mergeCell ref="E634:F634"/>
    <mergeCell ref="G634:H634"/>
    <mergeCell ref="A654:B654"/>
    <mergeCell ref="C654:D654"/>
    <mergeCell ref="E654:F654"/>
    <mergeCell ref="G654:H654"/>
    <mergeCell ref="A655:D655"/>
    <mergeCell ref="E655:H655"/>
    <mergeCell ref="A650:H650"/>
    <mergeCell ref="A651:H651"/>
    <mergeCell ref="B652:H652"/>
    <mergeCell ref="A653:B653"/>
    <mergeCell ref="C653:D653"/>
    <mergeCell ref="E653:F653"/>
    <mergeCell ref="G653:H653"/>
    <mergeCell ref="A640:A641"/>
    <mergeCell ref="B640:H641"/>
    <mergeCell ref="A642:A649"/>
    <mergeCell ref="B644:B647"/>
    <mergeCell ref="C646:C647"/>
    <mergeCell ref="B648:B649"/>
    <mergeCell ref="A669:H669"/>
    <mergeCell ref="A670:H670"/>
    <mergeCell ref="B671:H671"/>
    <mergeCell ref="A672:B672"/>
    <mergeCell ref="C672:D672"/>
    <mergeCell ref="E672:F672"/>
    <mergeCell ref="G672:H672"/>
    <mergeCell ref="A659:A660"/>
    <mergeCell ref="B659:H660"/>
    <mergeCell ref="A661:A668"/>
    <mergeCell ref="B662:B665"/>
    <mergeCell ref="C662:C663"/>
    <mergeCell ref="B666:B667"/>
    <mergeCell ref="A656:B658"/>
    <mergeCell ref="C656:D656"/>
    <mergeCell ref="E656:H656"/>
    <mergeCell ref="C657:D657"/>
    <mergeCell ref="E657:H657"/>
    <mergeCell ref="C658:D658"/>
    <mergeCell ref="E658:H658"/>
    <mergeCell ref="A678:A679"/>
    <mergeCell ref="B678:H679"/>
    <mergeCell ref="A680:A689"/>
    <mergeCell ref="B681:B684"/>
    <mergeCell ref="C681:C682"/>
    <mergeCell ref="B685:B686"/>
    <mergeCell ref="C685:C686"/>
    <mergeCell ref="B687:B689"/>
    <mergeCell ref="A675:B677"/>
    <mergeCell ref="C675:D675"/>
    <mergeCell ref="E675:H675"/>
    <mergeCell ref="C676:D676"/>
    <mergeCell ref="E676:H676"/>
    <mergeCell ref="C677:D677"/>
    <mergeCell ref="E677:H677"/>
    <mergeCell ref="A673:B673"/>
    <mergeCell ref="C673:D673"/>
    <mergeCell ref="E673:F673"/>
    <mergeCell ref="G673:H673"/>
    <mergeCell ref="A674:D674"/>
    <mergeCell ref="E674:H674"/>
    <mergeCell ref="A696:B698"/>
    <mergeCell ref="C696:D696"/>
    <mergeCell ref="E696:H696"/>
    <mergeCell ref="C697:D697"/>
    <mergeCell ref="E697:H697"/>
    <mergeCell ref="C698:D698"/>
    <mergeCell ref="E698:H698"/>
    <mergeCell ref="A694:B694"/>
    <mergeCell ref="C694:D694"/>
    <mergeCell ref="E694:F694"/>
    <mergeCell ref="G694:H694"/>
    <mergeCell ref="A695:D695"/>
    <mergeCell ref="E695:H695"/>
    <mergeCell ref="A690:H690"/>
    <mergeCell ref="A691:H691"/>
    <mergeCell ref="B692:H692"/>
    <mergeCell ref="A693:B693"/>
    <mergeCell ref="C693:D693"/>
    <mergeCell ref="E693:F693"/>
    <mergeCell ref="G693:H693"/>
    <mergeCell ref="A715:B715"/>
    <mergeCell ref="C715:D715"/>
    <mergeCell ref="E715:F715"/>
    <mergeCell ref="G715:H715"/>
    <mergeCell ref="A716:D716"/>
    <mergeCell ref="E716:H716"/>
    <mergeCell ref="A711:H711"/>
    <mergeCell ref="A712:H712"/>
    <mergeCell ref="B713:H713"/>
    <mergeCell ref="A714:B714"/>
    <mergeCell ref="C714:D714"/>
    <mergeCell ref="E714:F714"/>
    <mergeCell ref="G714:H714"/>
    <mergeCell ref="A699:A700"/>
    <mergeCell ref="B699:H700"/>
    <mergeCell ref="A701:A710"/>
    <mergeCell ref="B702:B705"/>
    <mergeCell ref="C702:C703"/>
    <mergeCell ref="B706:B707"/>
    <mergeCell ref="C706:C707"/>
    <mergeCell ref="B708:B710"/>
    <mergeCell ref="A732:H732"/>
    <mergeCell ref="A733:H733"/>
    <mergeCell ref="B734:H734"/>
    <mergeCell ref="A735:B735"/>
    <mergeCell ref="C735:D735"/>
    <mergeCell ref="E735:F735"/>
    <mergeCell ref="G735:H735"/>
    <mergeCell ref="A720:A721"/>
    <mergeCell ref="B720:H721"/>
    <mergeCell ref="A722:A731"/>
    <mergeCell ref="B723:B724"/>
    <mergeCell ref="C723:C724"/>
    <mergeCell ref="B725:B727"/>
    <mergeCell ref="B728:B731"/>
    <mergeCell ref="C729:C730"/>
    <mergeCell ref="A717:B719"/>
    <mergeCell ref="C717:D717"/>
    <mergeCell ref="E717:H717"/>
    <mergeCell ref="C718:D718"/>
    <mergeCell ref="E718:H718"/>
    <mergeCell ref="C719:D719"/>
    <mergeCell ref="E719:H719"/>
    <mergeCell ref="A741:A742"/>
    <mergeCell ref="B741:H742"/>
    <mergeCell ref="A743:A752"/>
    <mergeCell ref="B744:B747"/>
    <mergeCell ref="C744:C745"/>
    <mergeCell ref="B748:B750"/>
    <mergeCell ref="B751:B752"/>
    <mergeCell ref="C751:C752"/>
    <mergeCell ref="A738:B740"/>
    <mergeCell ref="C738:D738"/>
    <mergeCell ref="E738:H738"/>
    <mergeCell ref="C739:D739"/>
    <mergeCell ref="E739:H739"/>
    <mergeCell ref="C740:D740"/>
    <mergeCell ref="E740:H740"/>
    <mergeCell ref="A736:B736"/>
    <mergeCell ref="C736:D736"/>
    <mergeCell ref="E736:F736"/>
    <mergeCell ref="G736:H736"/>
    <mergeCell ref="A737:D737"/>
    <mergeCell ref="E737:H737"/>
    <mergeCell ref="A759:B761"/>
    <mergeCell ref="C759:D759"/>
    <mergeCell ref="E759:H759"/>
    <mergeCell ref="C760:D760"/>
    <mergeCell ref="E760:H760"/>
    <mergeCell ref="C761:D761"/>
    <mergeCell ref="E761:H761"/>
    <mergeCell ref="A757:B757"/>
    <mergeCell ref="C757:D757"/>
    <mergeCell ref="E757:F757"/>
    <mergeCell ref="G757:H757"/>
    <mergeCell ref="A758:D758"/>
    <mergeCell ref="E758:H758"/>
    <mergeCell ref="A753:H753"/>
    <mergeCell ref="A754:H754"/>
    <mergeCell ref="B755:H755"/>
    <mergeCell ref="A756:B756"/>
    <mergeCell ref="C756:D756"/>
    <mergeCell ref="E756:F756"/>
    <mergeCell ref="G756:H756"/>
    <mergeCell ref="A775:B775"/>
    <mergeCell ref="C775:D775"/>
    <mergeCell ref="E775:F775"/>
    <mergeCell ref="G775:H775"/>
    <mergeCell ref="A776:D776"/>
    <mergeCell ref="E776:H776"/>
    <mergeCell ref="A772:H772"/>
    <mergeCell ref="B773:H773"/>
    <mergeCell ref="A774:B774"/>
    <mergeCell ref="C774:D774"/>
    <mergeCell ref="E774:F774"/>
    <mergeCell ref="G774:H774"/>
    <mergeCell ref="A762:A763"/>
    <mergeCell ref="B762:H763"/>
    <mergeCell ref="A764:A770"/>
    <mergeCell ref="B765:B767"/>
    <mergeCell ref="B769:B770"/>
    <mergeCell ref="A771:H771"/>
    <mergeCell ref="A792:H792"/>
    <mergeCell ref="A793:H793"/>
    <mergeCell ref="B794:H794"/>
    <mergeCell ref="A795:B795"/>
    <mergeCell ref="C795:D795"/>
    <mergeCell ref="E795:F795"/>
    <mergeCell ref="G795:H795"/>
    <mergeCell ref="A780:A781"/>
    <mergeCell ref="B780:H781"/>
    <mergeCell ref="A782:A791"/>
    <mergeCell ref="B783:B786"/>
    <mergeCell ref="C784:C785"/>
    <mergeCell ref="B787:B788"/>
    <mergeCell ref="C787:C788"/>
    <mergeCell ref="B789:B791"/>
    <mergeCell ref="A777:B779"/>
    <mergeCell ref="C777:D777"/>
    <mergeCell ref="E777:H777"/>
    <mergeCell ref="C778:D778"/>
    <mergeCell ref="E778:H778"/>
    <mergeCell ref="C779:D779"/>
    <mergeCell ref="E779:H779"/>
    <mergeCell ref="A801:A802"/>
    <mergeCell ref="B801:H802"/>
    <mergeCell ref="A803:A810"/>
    <mergeCell ref="B804:B807"/>
    <mergeCell ref="C804:C805"/>
    <mergeCell ref="B808:B809"/>
    <mergeCell ref="A798:B800"/>
    <mergeCell ref="C798:D798"/>
    <mergeCell ref="E798:H798"/>
    <mergeCell ref="C799:D799"/>
    <mergeCell ref="E799:H799"/>
    <mergeCell ref="C800:D800"/>
    <mergeCell ref="E800:H800"/>
    <mergeCell ref="A796:B796"/>
    <mergeCell ref="C796:D796"/>
    <mergeCell ref="E796:F796"/>
    <mergeCell ref="G796:H796"/>
    <mergeCell ref="A797:D797"/>
    <mergeCell ref="E797:H797"/>
    <mergeCell ref="A817:B819"/>
    <mergeCell ref="C817:D817"/>
    <mergeCell ref="E817:H817"/>
    <mergeCell ref="C818:D818"/>
    <mergeCell ref="E818:H818"/>
    <mergeCell ref="C819:D819"/>
    <mergeCell ref="E819:H819"/>
    <mergeCell ref="A815:B815"/>
    <mergeCell ref="C815:D815"/>
    <mergeCell ref="E815:F815"/>
    <mergeCell ref="G815:H815"/>
    <mergeCell ref="A816:D816"/>
    <mergeCell ref="E816:H816"/>
    <mergeCell ref="A811:H811"/>
    <mergeCell ref="A812:H812"/>
    <mergeCell ref="B813:H813"/>
    <mergeCell ref="A814:B814"/>
    <mergeCell ref="C814:D814"/>
    <mergeCell ref="E814:F814"/>
    <mergeCell ref="G814:H814"/>
    <mergeCell ref="A834:B834"/>
    <mergeCell ref="C834:D834"/>
    <mergeCell ref="E834:F834"/>
    <mergeCell ref="G834:H834"/>
    <mergeCell ref="A835:D835"/>
    <mergeCell ref="E835:H835"/>
    <mergeCell ref="A830:H830"/>
    <mergeCell ref="A831:H831"/>
    <mergeCell ref="B832:H832"/>
    <mergeCell ref="A833:B833"/>
    <mergeCell ref="C833:D833"/>
    <mergeCell ref="E833:F833"/>
    <mergeCell ref="G833:H833"/>
    <mergeCell ref="A820:A821"/>
    <mergeCell ref="B820:H821"/>
    <mergeCell ref="A822:A829"/>
    <mergeCell ref="B823:B826"/>
    <mergeCell ref="C824:C825"/>
    <mergeCell ref="B828:B829"/>
    <mergeCell ref="A849:H849"/>
    <mergeCell ref="A850:H850"/>
    <mergeCell ref="B851:H851"/>
    <mergeCell ref="A852:B852"/>
    <mergeCell ref="C852:D852"/>
    <mergeCell ref="E852:F852"/>
    <mergeCell ref="G852:H852"/>
    <mergeCell ref="A839:A840"/>
    <mergeCell ref="B839:H840"/>
    <mergeCell ref="A841:A848"/>
    <mergeCell ref="B842:B845"/>
    <mergeCell ref="C843:C844"/>
    <mergeCell ref="B847:B848"/>
    <mergeCell ref="A836:B838"/>
    <mergeCell ref="C836:D836"/>
    <mergeCell ref="E836:H836"/>
    <mergeCell ref="C837:D837"/>
    <mergeCell ref="E837:H837"/>
    <mergeCell ref="C838:D838"/>
    <mergeCell ref="E838:H838"/>
    <mergeCell ref="A858:A859"/>
    <mergeCell ref="B858:H859"/>
    <mergeCell ref="A860:A868"/>
    <mergeCell ref="B862:B864"/>
    <mergeCell ref="B865:B868"/>
    <mergeCell ref="C867:C868"/>
    <mergeCell ref="A855:B857"/>
    <mergeCell ref="C855:D855"/>
    <mergeCell ref="E855:H855"/>
    <mergeCell ref="C856:D856"/>
    <mergeCell ref="E856:H856"/>
    <mergeCell ref="C857:D857"/>
    <mergeCell ref="E857:H857"/>
    <mergeCell ref="A853:B853"/>
    <mergeCell ref="C853:D853"/>
    <mergeCell ref="E853:F853"/>
    <mergeCell ref="G853:H853"/>
    <mergeCell ref="A854:D854"/>
    <mergeCell ref="E854:H854"/>
    <mergeCell ref="A875:B877"/>
    <mergeCell ref="C875:D875"/>
    <mergeCell ref="E875:H875"/>
    <mergeCell ref="C876:D876"/>
    <mergeCell ref="E876:H876"/>
    <mergeCell ref="C877:D877"/>
    <mergeCell ref="E877:H877"/>
    <mergeCell ref="A873:B873"/>
    <mergeCell ref="C873:D873"/>
    <mergeCell ref="E873:F873"/>
    <mergeCell ref="G873:H873"/>
    <mergeCell ref="A874:D874"/>
    <mergeCell ref="E874:H874"/>
    <mergeCell ref="A869:H869"/>
    <mergeCell ref="A870:H870"/>
    <mergeCell ref="B871:H871"/>
    <mergeCell ref="A872:B872"/>
    <mergeCell ref="C872:D872"/>
    <mergeCell ref="E872:F872"/>
    <mergeCell ref="G872:H872"/>
    <mergeCell ref="A892:B892"/>
    <mergeCell ref="C892:D892"/>
    <mergeCell ref="E892:F892"/>
    <mergeCell ref="G892:H892"/>
    <mergeCell ref="A893:D893"/>
    <mergeCell ref="E893:H893"/>
    <mergeCell ref="A888:H888"/>
    <mergeCell ref="A889:H889"/>
    <mergeCell ref="B890:H890"/>
    <mergeCell ref="A891:B891"/>
    <mergeCell ref="C891:D891"/>
    <mergeCell ref="E891:F891"/>
    <mergeCell ref="G891:H891"/>
    <mergeCell ref="A878:A879"/>
    <mergeCell ref="B878:H879"/>
    <mergeCell ref="A880:A887"/>
    <mergeCell ref="B881:B884"/>
    <mergeCell ref="C881:C882"/>
    <mergeCell ref="B885:B886"/>
    <mergeCell ref="A908:H908"/>
    <mergeCell ref="A909:H909"/>
    <mergeCell ref="B910:H910"/>
    <mergeCell ref="A911:B911"/>
    <mergeCell ref="C911:D911"/>
    <mergeCell ref="E911:F911"/>
    <mergeCell ref="G911:H911"/>
    <mergeCell ref="A897:A898"/>
    <mergeCell ref="B897:H898"/>
    <mergeCell ref="A899:A907"/>
    <mergeCell ref="B900:B904"/>
    <mergeCell ref="C900:C903"/>
    <mergeCell ref="B906:B907"/>
    <mergeCell ref="A894:B896"/>
    <mergeCell ref="C894:D894"/>
    <mergeCell ref="E894:H894"/>
    <mergeCell ref="C895:D895"/>
    <mergeCell ref="E895:H895"/>
    <mergeCell ref="C896:D896"/>
    <mergeCell ref="E896:H896"/>
    <mergeCell ref="A917:A918"/>
    <mergeCell ref="B917:H918"/>
    <mergeCell ref="A919:A926"/>
    <mergeCell ref="B920:B923"/>
    <mergeCell ref="C920:C921"/>
    <mergeCell ref="B924:B925"/>
    <mergeCell ref="A914:B916"/>
    <mergeCell ref="C914:D914"/>
    <mergeCell ref="E914:H914"/>
    <mergeCell ref="C915:D915"/>
    <mergeCell ref="E915:H915"/>
    <mergeCell ref="C916:D916"/>
    <mergeCell ref="E916:H916"/>
    <mergeCell ref="A912:B912"/>
    <mergeCell ref="C912:D912"/>
    <mergeCell ref="E912:F912"/>
    <mergeCell ref="G912:H912"/>
    <mergeCell ref="A913:D913"/>
    <mergeCell ref="E913:H913"/>
    <mergeCell ref="A933:B935"/>
    <mergeCell ref="C933:D933"/>
    <mergeCell ref="E933:H933"/>
    <mergeCell ref="C934:D934"/>
    <mergeCell ref="E934:H934"/>
    <mergeCell ref="C935:D935"/>
    <mergeCell ref="E935:H935"/>
    <mergeCell ref="A931:B931"/>
    <mergeCell ref="C931:D931"/>
    <mergeCell ref="E931:F931"/>
    <mergeCell ref="G931:H931"/>
    <mergeCell ref="A932:D932"/>
    <mergeCell ref="E932:H932"/>
    <mergeCell ref="A927:H927"/>
    <mergeCell ref="A928:H928"/>
    <mergeCell ref="B929:H929"/>
    <mergeCell ref="A930:B930"/>
    <mergeCell ref="C930:D930"/>
    <mergeCell ref="E930:F930"/>
    <mergeCell ref="G930:H930"/>
    <mergeCell ref="A950:B950"/>
    <mergeCell ref="C950:D950"/>
    <mergeCell ref="E950:F950"/>
    <mergeCell ref="G950:H950"/>
    <mergeCell ref="A951:D951"/>
    <mergeCell ref="E951:H951"/>
    <mergeCell ref="A946:H946"/>
    <mergeCell ref="A947:H947"/>
    <mergeCell ref="B948:H948"/>
    <mergeCell ref="A949:B949"/>
    <mergeCell ref="C949:D949"/>
    <mergeCell ref="E949:F949"/>
    <mergeCell ref="G949:H949"/>
    <mergeCell ref="A936:A937"/>
    <mergeCell ref="B936:H937"/>
    <mergeCell ref="A938:A945"/>
    <mergeCell ref="B939:B942"/>
    <mergeCell ref="C939:C940"/>
    <mergeCell ref="B943:B944"/>
    <mergeCell ref="A966:H966"/>
    <mergeCell ref="A967:H967"/>
    <mergeCell ref="B968:H968"/>
    <mergeCell ref="A969:B969"/>
    <mergeCell ref="C969:D969"/>
    <mergeCell ref="E969:F969"/>
    <mergeCell ref="G969:H969"/>
    <mergeCell ref="A955:A956"/>
    <mergeCell ref="B955:H956"/>
    <mergeCell ref="A957:A965"/>
    <mergeCell ref="B958:B961"/>
    <mergeCell ref="C959:C960"/>
    <mergeCell ref="B962:B963"/>
    <mergeCell ref="C962:C963"/>
    <mergeCell ref="B964:B965"/>
    <mergeCell ref="A952:B954"/>
    <mergeCell ref="C952:D952"/>
    <mergeCell ref="E952:H952"/>
    <mergeCell ref="C953:D953"/>
    <mergeCell ref="E953:H953"/>
    <mergeCell ref="C954:D954"/>
    <mergeCell ref="E954:H954"/>
    <mergeCell ref="A975:A976"/>
    <mergeCell ref="B975:H976"/>
    <mergeCell ref="A977:A985"/>
    <mergeCell ref="B978:B979"/>
    <mergeCell ref="B980:B983"/>
    <mergeCell ref="C980:C981"/>
    <mergeCell ref="B984:B985"/>
    <mergeCell ref="C984:C985"/>
    <mergeCell ref="A972:B974"/>
    <mergeCell ref="C972:D972"/>
    <mergeCell ref="E972:H972"/>
    <mergeCell ref="C973:D973"/>
    <mergeCell ref="E973:H973"/>
    <mergeCell ref="C974:D974"/>
    <mergeCell ref="E974:H974"/>
    <mergeCell ref="A970:B970"/>
    <mergeCell ref="C970:D970"/>
    <mergeCell ref="E970:F970"/>
    <mergeCell ref="G970:H970"/>
    <mergeCell ref="A971:D971"/>
    <mergeCell ref="E971:H971"/>
    <mergeCell ref="A992:B994"/>
    <mergeCell ref="C992:D992"/>
    <mergeCell ref="E992:H992"/>
    <mergeCell ref="C993:D993"/>
    <mergeCell ref="E993:H993"/>
    <mergeCell ref="C994:D994"/>
    <mergeCell ref="E994:H994"/>
    <mergeCell ref="A990:B990"/>
    <mergeCell ref="C990:D990"/>
    <mergeCell ref="E990:F990"/>
    <mergeCell ref="G990:H990"/>
    <mergeCell ref="A991:D991"/>
    <mergeCell ref="E991:H991"/>
    <mergeCell ref="A986:H986"/>
    <mergeCell ref="A987:H987"/>
    <mergeCell ref="B988:H988"/>
    <mergeCell ref="A989:B989"/>
    <mergeCell ref="C989:D989"/>
    <mergeCell ref="E989:F989"/>
    <mergeCell ref="G989:H989"/>
    <mergeCell ref="A1009:B1009"/>
    <mergeCell ref="C1009:D1009"/>
    <mergeCell ref="E1009:F1009"/>
    <mergeCell ref="G1009:H1009"/>
    <mergeCell ref="A1010:D1010"/>
    <mergeCell ref="E1010:H1010"/>
    <mergeCell ref="A1005:H1005"/>
    <mergeCell ref="A1006:H1006"/>
    <mergeCell ref="B1007:H1007"/>
    <mergeCell ref="A1008:B1008"/>
    <mergeCell ref="C1008:D1008"/>
    <mergeCell ref="E1008:F1008"/>
    <mergeCell ref="G1008:H1008"/>
    <mergeCell ref="A995:A996"/>
    <mergeCell ref="B995:H996"/>
    <mergeCell ref="A997:A1004"/>
    <mergeCell ref="B998:B1001"/>
    <mergeCell ref="C998:C999"/>
    <mergeCell ref="B1003:B1004"/>
    <mergeCell ref="A1025:H1025"/>
    <mergeCell ref="A1026:H1026"/>
    <mergeCell ref="B1027:H1027"/>
    <mergeCell ref="A1028:B1028"/>
    <mergeCell ref="C1028:D1028"/>
    <mergeCell ref="E1028:F1028"/>
    <mergeCell ref="G1028:H1028"/>
    <mergeCell ref="A1014:A1015"/>
    <mergeCell ref="B1014:H1015"/>
    <mergeCell ref="A1016:A1024"/>
    <mergeCell ref="B1017:B1021"/>
    <mergeCell ref="C1018:C1020"/>
    <mergeCell ref="B1022:B1023"/>
    <mergeCell ref="A1011:B1013"/>
    <mergeCell ref="C1011:D1011"/>
    <mergeCell ref="E1011:H1011"/>
    <mergeCell ref="C1012:D1012"/>
    <mergeCell ref="E1012:H1012"/>
    <mergeCell ref="C1013:D1013"/>
    <mergeCell ref="E1013:H1013"/>
    <mergeCell ref="A1034:A1035"/>
    <mergeCell ref="B1034:H1035"/>
    <mergeCell ref="A1036:A1042"/>
    <mergeCell ref="B1037:B1038"/>
    <mergeCell ref="C1037:C1038"/>
    <mergeCell ref="B1039:B1041"/>
    <mergeCell ref="A1031:B1033"/>
    <mergeCell ref="C1031:D1031"/>
    <mergeCell ref="E1031:H1031"/>
    <mergeCell ref="C1032:D1032"/>
    <mergeCell ref="E1032:H1032"/>
    <mergeCell ref="C1033:D1033"/>
    <mergeCell ref="E1033:H1033"/>
    <mergeCell ref="A1029:B1029"/>
    <mergeCell ref="C1029:D1029"/>
    <mergeCell ref="E1029:F1029"/>
    <mergeCell ref="G1029:H1029"/>
    <mergeCell ref="A1030:D1030"/>
    <mergeCell ref="E1030:H1030"/>
    <mergeCell ref="A1049:B1051"/>
    <mergeCell ref="C1049:D1049"/>
    <mergeCell ref="E1049:H1049"/>
    <mergeCell ref="C1050:D1050"/>
    <mergeCell ref="E1050:H1050"/>
    <mergeCell ref="C1051:D1051"/>
    <mergeCell ref="E1051:H1051"/>
    <mergeCell ref="A1047:B1047"/>
    <mergeCell ref="C1047:D1047"/>
    <mergeCell ref="E1047:F1047"/>
    <mergeCell ref="G1047:H1047"/>
    <mergeCell ref="A1048:D1048"/>
    <mergeCell ref="E1048:H1048"/>
    <mergeCell ref="A1043:H1043"/>
    <mergeCell ref="A1044:H1044"/>
    <mergeCell ref="B1045:H1045"/>
    <mergeCell ref="A1046:B1046"/>
    <mergeCell ref="C1046:D1046"/>
    <mergeCell ref="E1046:F1046"/>
    <mergeCell ref="G1046:H1046"/>
    <mergeCell ref="A1066:B1066"/>
    <mergeCell ref="C1066:D1066"/>
    <mergeCell ref="E1066:F1066"/>
    <mergeCell ref="G1066:H1066"/>
    <mergeCell ref="A1067:D1067"/>
    <mergeCell ref="E1067:H1067"/>
    <mergeCell ref="A1062:H1062"/>
    <mergeCell ref="A1063:H1063"/>
    <mergeCell ref="B1064:H1064"/>
    <mergeCell ref="A1065:B1065"/>
    <mergeCell ref="C1065:D1065"/>
    <mergeCell ref="E1065:F1065"/>
    <mergeCell ref="G1065:H1065"/>
    <mergeCell ref="A1052:A1053"/>
    <mergeCell ref="B1052:H1053"/>
    <mergeCell ref="A1054:A1061"/>
    <mergeCell ref="B1055:B1058"/>
    <mergeCell ref="C1057:C1058"/>
    <mergeCell ref="B1059:B1060"/>
    <mergeCell ref="A1081:H1081"/>
    <mergeCell ref="A1082:H1082"/>
    <mergeCell ref="B1083:H1083"/>
    <mergeCell ref="A1084:B1084"/>
    <mergeCell ref="C1084:D1084"/>
    <mergeCell ref="E1084:F1084"/>
    <mergeCell ref="G1084:H1084"/>
    <mergeCell ref="A1071:A1072"/>
    <mergeCell ref="B1071:H1072"/>
    <mergeCell ref="A1073:A1080"/>
    <mergeCell ref="B1074:B1077"/>
    <mergeCell ref="C1075:C1076"/>
    <mergeCell ref="B1078:B1079"/>
    <mergeCell ref="A1068:B1070"/>
    <mergeCell ref="C1068:D1068"/>
    <mergeCell ref="E1068:H1068"/>
    <mergeCell ref="C1069:D1069"/>
    <mergeCell ref="E1069:H1069"/>
    <mergeCell ref="C1070:D1070"/>
    <mergeCell ref="E1070:H1070"/>
    <mergeCell ref="A1090:A1091"/>
    <mergeCell ref="B1090:H1091"/>
    <mergeCell ref="A1092:A1099"/>
    <mergeCell ref="B1093:B1095"/>
    <mergeCell ref="B1097:B1099"/>
    <mergeCell ref="C1098:C1099"/>
    <mergeCell ref="A1087:B1089"/>
    <mergeCell ref="C1087:D1087"/>
    <mergeCell ref="E1087:H1087"/>
    <mergeCell ref="C1088:D1088"/>
    <mergeCell ref="E1088:H1088"/>
    <mergeCell ref="C1089:D1089"/>
    <mergeCell ref="E1089:H1089"/>
    <mergeCell ref="A1085:B1085"/>
    <mergeCell ref="C1085:D1085"/>
    <mergeCell ref="E1085:F1085"/>
    <mergeCell ref="G1085:H1085"/>
    <mergeCell ref="A1086:D1086"/>
    <mergeCell ref="E1086:H1086"/>
    <mergeCell ref="A1106:B1108"/>
    <mergeCell ref="C1106:D1106"/>
    <mergeCell ref="E1106:H1106"/>
    <mergeCell ref="C1107:D1107"/>
    <mergeCell ref="E1107:H1107"/>
    <mergeCell ref="C1108:D1108"/>
    <mergeCell ref="E1108:H1108"/>
    <mergeCell ref="A1104:B1104"/>
    <mergeCell ref="C1104:D1104"/>
    <mergeCell ref="E1104:F1104"/>
    <mergeCell ref="G1104:H1104"/>
    <mergeCell ref="A1105:D1105"/>
    <mergeCell ref="E1105:H1105"/>
    <mergeCell ref="A1100:H1100"/>
    <mergeCell ref="A1101:H1101"/>
    <mergeCell ref="B1102:H1102"/>
    <mergeCell ref="A1103:B1103"/>
    <mergeCell ref="C1103:D1103"/>
    <mergeCell ref="E1103:F1103"/>
    <mergeCell ref="G1103:H1103"/>
    <mergeCell ref="A1123:B1123"/>
    <mergeCell ref="C1123:D1123"/>
    <mergeCell ref="E1123:F1123"/>
    <mergeCell ref="G1123:H1123"/>
    <mergeCell ref="A1124:D1124"/>
    <mergeCell ref="E1124:H1124"/>
    <mergeCell ref="A1119:H1119"/>
    <mergeCell ref="A1120:H1120"/>
    <mergeCell ref="B1121:H1121"/>
    <mergeCell ref="A1122:B1122"/>
    <mergeCell ref="C1122:D1122"/>
    <mergeCell ref="E1122:F1122"/>
    <mergeCell ref="G1122:H1122"/>
    <mergeCell ref="A1109:A1110"/>
    <mergeCell ref="B1109:H1110"/>
    <mergeCell ref="A1111:A1118"/>
    <mergeCell ref="B1112:B1113"/>
    <mergeCell ref="B1114:B1117"/>
    <mergeCell ref="C1115:C1116"/>
    <mergeCell ref="A1138:H1138"/>
    <mergeCell ref="A1139:H1139"/>
    <mergeCell ref="B1140:H1140"/>
    <mergeCell ref="A1141:B1141"/>
    <mergeCell ref="C1141:D1141"/>
    <mergeCell ref="E1141:F1141"/>
    <mergeCell ref="G1141:H1141"/>
    <mergeCell ref="A1128:A1129"/>
    <mergeCell ref="B1128:H1129"/>
    <mergeCell ref="A1130:A1137"/>
    <mergeCell ref="B1132:B1135"/>
    <mergeCell ref="C1134:C1135"/>
    <mergeCell ref="B1136:B1137"/>
    <mergeCell ref="A1125:B1127"/>
    <mergeCell ref="C1125:D1125"/>
    <mergeCell ref="E1125:H1125"/>
    <mergeCell ref="C1126:D1126"/>
    <mergeCell ref="E1126:H1126"/>
    <mergeCell ref="C1127:D1127"/>
    <mergeCell ref="E1127:H1127"/>
    <mergeCell ref="A1147:A1148"/>
    <mergeCell ref="B1147:H1148"/>
    <mergeCell ref="A1149:A1155"/>
    <mergeCell ref="B1150:B1152"/>
    <mergeCell ref="C1151:C1152"/>
    <mergeCell ref="B1153:B1154"/>
    <mergeCell ref="A1144:B1146"/>
    <mergeCell ref="C1144:D1144"/>
    <mergeCell ref="E1144:H1144"/>
    <mergeCell ref="C1145:D1145"/>
    <mergeCell ref="E1145:H1145"/>
    <mergeCell ref="C1146:D1146"/>
    <mergeCell ref="E1146:H1146"/>
    <mergeCell ref="A1142:B1142"/>
    <mergeCell ref="C1142:D1142"/>
    <mergeCell ref="E1142:F1142"/>
    <mergeCell ref="G1142:H1142"/>
    <mergeCell ref="A1143:D1143"/>
    <mergeCell ref="E1143:H1143"/>
    <mergeCell ref="A1162:B1164"/>
    <mergeCell ref="C1162:D1162"/>
    <mergeCell ref="E1162:H1162"/>
    <mergeCell ref="C1163:D1163"/>
    <mergeCell ref="E1163:H1163"/>
    <mergeCell ref="C1164:D1164"/>
    <mergeCell ref="E1164:H1164"/>
    <mergeCell ref="A1160:B1160"/>
    <mergeCell ref="C1160:D1160"/>
    <mergeCell ref="E1160:F1160"/>
    <mergeCell ref="G1160:H1160"/>
    <mergeCell ref="A1161:D1161"/>
    <mergeCell ref="E1161:H1161"/>
    <mergeCell ref="A1156:H1156"/>
    <mergeCell ref="A1157:H1157"/>
    <mergeCell ref="B1158:H1158"/>
    <mergeCell ref="A1159:B1159"/>
    <mergeCell ref="C1159:D1159"/>
    <mergeCell ref="E1159:F1159"/>
    <mergeCell ref="G1159:H1159"/>
    <mergeCell ref="A1179:B1179"/>
    <mergeCell ref="C1179:D1179"/>
    <mergeCell ref="E1179:F1179"/>
    <mergeCell ref="G1179:H1179"/>
    <mergeCell ref="A1180:D1180"/>
    <mergeCell ref="E1180:H1180"/>
    <mergeCell ref="A1176:H1176"/>
    <mergeCell ref="B1177:H1177"/>
    <mergeCell ref="A1178:B1178"/>
    <mergeCell ref="C1178:D1178"/>
    <mergeCell ref="E1178:F1178"/>
    <mergeCell ref="G1178:H1178"/>
    <mergeCell ref="A1165:A1166"/>
    <mergeCell ref="B1165:H1166"/>
    <mergeCell ref="A1167:A1174"/>
    <mergeCell ref="B1168:B1172"/>
    <mergeCell ref="C1168:C1170"/>
    <mergeCell ref="A1175:H1175"/>
    <mergeCell ref="A1193:H1193"/>
    <mergeCell ref="A1194:H1194"/>
    <mergeCell ref="B1195:H1195"/>
    <mergeCell ref="A1196:B1196"/>
    <mergeCell ref="C1196:D1196"/>
    <mergeCell ref="E1196:F1196"/>
    <mergeCell ref="G1196:H1196"/>
    <mergeCell ref="A1184:A1185"/>
    <mergeCell ref="B1184:H1185"/>
    <mergeCell ref="A1186:A1192"/>
    <mergeCell ref="B1187:B1189"/>
    <mergeCell ref="B1191:B1192"/>
    <mergeCell ref="C1191:C1192"/>
    <mergeCell ref="A1181:B1183"/>
    <mergeCell ref="C1181:D1181"/>
    <mergeCell ref="E1181:H1181"/>
    <mergeCell ref="C1182:D1182"/>
    <mergeCell ref="E1182:H1182"/>
    <mergeCell ref="C1183:D1183"/>
    <mergeCell ref="E1183:H1183"/>
    <mergeCell ref="A1202:A1203"/>
    <mergeCell ref="B1202:H1203"/>
    <mergeCell ref="A1204:A1209"/>
    <mergeCell ref="B1205:B1206"/>
    <mergeCell ref="B1207:B1208"/>
    <mergeCell ref="A1210:H1210"/>
    <mergeCell ref="A1199:B1201"/>
    <mergeCell ref="C1199:D1199"/>
    <mergeCell ref="E1199:H1199"/>
    <mergeCell ref="C1200:D1200"/>
    <mergeCell ref="E1200:H1200"/>
    <mergeCell ref="C1201:D1201"/>
    <mergeCell ref="E1201:H1201"/>
    <mergeCell ref="A1197:B1197"/>
    <mergeCell ref="C1197:D1197"/>
    <mergeCell ref="E1197:F1197"/>
    <mergeCell ref="G1197:H1197"/>
    <mergeCell ref="A1198:D1198"/>
    <mergeCell ref="E1198:H1198"/>
    <mergeCell ref="A1216:B1218"/>
    <mergeCell ref="C1216:D1216"/>
    <mergeCell ref="E1216:H1216"/>
    <mergeCell ref="C1217:D1217"/>
    <mergeCell ref="E1217:H1217"/>
    <mergeCell ref="C1218:D1218"/>
    <mergeCell ref="E1218:H1218"/>
    <mergeCell ref="A1214:B1214"/>
    <mergeCell ref="C1214:D1214"/>
    <mergeCell ref="E1214:F1214"/>
    <mergeCell ref="G1214:H1214"/>
    <mergeCell ref="A1215:D1215"/>
    <mergeCell ref="E1215:H1215"/>
    <mergeCell ref="A1211:H1211"/>
    <mergeCell ref="B1212:H1212"/>
    <mergeCell ref="A1213:B1213"/>
    <mergeCell ref="C1213:D1213"/>
    <mergeCell ref="E1213:F1213"/>
    <mergeCell ref="G1213:H1213"/>
    <mergeCell ref="A1233:B1233"/>
    <mergeCell ref="C1233:D1233"/>
    <mergeCell ref="E1233:F1233"/>
    <mergeCell ref="G1233:H1233"/>
    <mergeCell ref="A1234:D1234"/>
    <mergeCell ref="E1234:H1234"/>
    <mergeCell ref="A1229:H1229"/>
    <mergeCell ref="A1230:H1230"/>
    <mergeCell ref="B1231:H1231"/>
    <mergeCell ref="A1232:B1232"/>
    <mergeCell ref="C1232:D1232"/>
    <mergeCell ref="E1232:F1232"/>
    <mergeCell ref="G1232:H1232"/>
    <mergeCell ref="A1219:A1220"/>
    <mergeCell ref="B1219:H1220"/>
    <mergeCell ref="A1221:A1228"/>
    <mergeCell ref="B1222:B1225"/>
    <mergeCell ref="C1224:C1225"/>
    <mergeCell ref="B1226:B1227"/>
    <mergeCell ref="A1251:H1251"/>
    <mergeCell ref="A1252:H1252"/>
    <mergeCell ref="B1253:H1253"/>
    <mergeCell ref="A1254:B1254"/>
    <mergeCell ref="C1254:D1254"/>
    <mergeCell ref="E1254:F1254"/>
    <mergeCell ref="G1254:H1254"/>
    <mergeCell ref="A1238:A1239"/>
    <mergeCell ref="B1238:H1239"/>
    <mergeCell ref="A1240:A1250"/>
    <mergeCell ref="B1241:B1248"/>
    <mergeCell ref="C1241:C1242"/>
    <mergeCell ref="C1243:C1246"/>
    <mergeCell ref="C1247:C1248"/>
    <mergeCell ref="A1235:B1237"/>
    <mergeCell ref="C1235:D1235"/>
    <mergeCell ref="E1235:H1235"/>
    <mergeCell ref="C1236:D1236"/>
    <mergeCell ref="E1236:H1236"/>
    <mergeCell ref="C1237:D1237"/>
    <mergeCell ref="E1237:H1237"/>
    <mergeCell ref="A1260:A1261"/>
    <mergeCell ref="B1260:H1261"/>
    <mergeCell ref="A1262:A1270"/>
    <mergeCell ref="B1264:B1267"/>
    <mergeCell ref="C1264:C1265"/>
    <mergeCell ref="B1268:B1270"/>
    <mergeCell ref="C1268:C1269"/>
    <mergeCell ref="A1257:B1259"/>
    <mergeCell ref="C1257:D1257"/>
    <mergeCell ref="E1257:H1257"/>
    <mergeCell ref="C1258:D1258"/>
    <mergeCell ref="E1258:H1258"/>
    <mergeCell ref="C1259:D1259"/>
    <mergeCell ref="E1259:H1259"/>
    <mergeCell ref="A1255:B1255"/>
    <mergeCell ref="C1255:D1255"/>
    <mergeCell ref="E1255:F1255"/>
    <mergeCell ref="G1255:H1255"/>
    <mergeCell ref="A1256:D1256"/>
    <mergeCell ref="E1256:H1256"/>
  </mergeCells>
  <phoneticPr fontId="30" type="noConversion"/>
  <printOptions horizontalCentered="1"/>
  <pageMargins left="0.27700001001358032" right="0.27700001001358032" top="0.1120000034570694" bottom="0.26899999380111694" header="0" footer="0"/>
  <pageSetup paperSize="9" orientation="portrait" r:id="rId1"/>
  <rowBreaks count="64" manualBreakCount="64">
    <brk id="22" max="16383" man="1"/>
    <brk id="41" max="16383" man="1"/>
    <brk id="63" max="16383" man="1"/>
    <brk id="84" max="16383" man="1"/>
    <brk id="105" max="16383" man="1"/>
    <brk id="126" max="16383" man="1"/>
    <brk id="145" max="16383" man="1"/>
    <brk id="163" max="16383" man="1"/>
    <brk id="184" max="16383" man="1"/>
    <brk id="202" max="16383" man="1"/>
    <brk id="223" max="16383" man="1"/>
    <brk id="245" max="16383" man="1"/>
    <brk id="266" max="16383" man="1"/>
    <brk id="285" max="16383" man="1"/>
    <brk id="306" max="16383" man="1"/>
    <brk id="325" max="16383" man="1"/>
    <brk id="345" max="16383" man="1"/>
    <brk id="364" max="16383" man="1"/>
    <brk id="383" max="16383" man="1"/>
    <brk id="402" max="16383" man="1"/>
    <brk id="421" max="16383" man="1"/>
    <brk id="440" max="16383" man="1"/>
    <brk id="459" max="16383" man="1"/>
    <brk id="478" max="16383" man="1"/>
    <brk id="497" max="16383" man="1"/>
    <brk id="516" max="16383" man="1"/>
    <brk id="535" max="16383" man="1"/>
    <brk id="554" max="16383" man="1"/>
    <brk id="573" max="16383" man="1"/>
    <brk id="592" max="16383" man="1"/>
    <brk id="611" max="16383" man="1"/>
    <brk id="630" max="16383" man="1"/>
    <brk id="649" max="16383" man="1"/>
    <brk id="668" max="16383" man="1"/>
    <brk id="689" max="16383" man="1"/>
    <brk id="710" max="16383" man="1"/>
    <brk id="731" max="16383" man="1"/>
    <brk id="752" max="16383" man="1"/>
    <brk id="770" max="16383" man="1"/>
    <brk id="791" max="16383" man="1"/>
    <brk id="810" max="16383" man="1"/>
    <brk id="829" max="16383" man="1"/>
    <brk id="848" max="16383" man="1"/>
    <brk id="868" max="16383" man="1"/>
    <brk id="887" max="16383" man="1"/>
    <brk id="907" max="16383" man="1"/>
    <brk id="926" max="16383" man="1"/>
    <brk id="945" max="16383" man="1"/>
    <brk id="965" max="16383" man="1"/>
    <brk id="985" max="16383" man="1"/>
    <brk id="1004" max="16383" man="1"/>
    <brk id="1024" max="16383" man="1"/>
    <brk id="1042" max="16383" man="1"/>
    <brk id="1061" max="16383" man="1"/>
    <brk id="1080" max="16383" man="1"/>
    <brk id="1099" max="16383" man="1"/>
    <brk id="1118" max="16383" man="1"/>
    <brk id="1137" max="16383" man="1"/>
    <brk id="1155" max="16383" man="1"/>
    <brk id="1174" max="16383" man="1"/>
    <brk id="1192" max="16383" man="1"/>
    <brk id="1209" max="16383" man="1"/>
    <brk id="1228" max="16383" man="1"/>
    <brk id="1250" max="16383" man="1"/>
  </rowBreaks>
</worksheet>
</file>

<file path=xl/worksheets/sheet2.xml><?xml version="1.0" encoding="utf-8"?>
<worksheet xmlns="http://schemas.openxmlformats.org/spreadsheetml/2006/main" xmlns:r="http://schemas.openxmlformats.org/officeDocument/2006/relationships">
  <sheetPr codeName="Sheet2">
    <tabColor rgb="FF92D050"/>
    <pageSetUpPr fitToPage="1"/>
  </sheetPr>
  <dimension ref="A1:M19"/>
  <sheetViews>
    <sheetView showGridLines="0" showZeros="0" workbookViewId="0">
      <selection activeCell="E8" sqref="E8"/>
    </sheetView>
  </sheetViews>
  <sheetFormatPr defaultColWidth="6.875" defaultRowHeight="20.100000000000001" customHeight="1"/>
  <cols>
    <col min="1" max="1" width="22.875" style="107" customWidth="1"/>
    <col min="2" max="2" width="19" style="107" customWidth="1"/>
    <col min="3" max="3" width="20.5" style="107" customWidth="1"/>
    <col min="4" max="7" width="19" style="107" customWidth="1"/>
    <col min="8" max="256" width="6.875" style="108"/>
    <col min="257" max="257" width="22.875" style="108" customWidth="1"/>
    <col min="258" max="258" width="19" style="108" customWidth="1"/>
    <col min="259" max="259" width="20.5" style="108" customWidth="1"/>
    <col min="260" max="263" width="19" style="108" customWidth="1"/>
    <col min="264" max="512" width="6.875" style="108"/>
    <col min="513" max="513" width="22.875" style="108" customWidth="1"/>
    <col min="514" max="514" width="19" style="108" customWidth="1"/>
    <col min="515" max="515" width="20.5" style="108" customWidth="1"/>
    <col min="516" max="519" width="19" style="108" customWidth="1"/>
    <col min="520" max="768" width="6.875" style="108"/>
    <col min="769" max="769" width="22.875" style="108" customWidth="1"/>
    <col min="770" max="770" width="19" style="108" customWidth="1"/>
    <col min="771" max="771" width="20.5" style="108" customWidth="1"/>
    <col min="772" max="775" width="19" style="108" customWidth="1"/>
    <col min="776" max="1024" width="6.875" style="108"/>
    <col min="1025" max="1025" width="22.875" style="108" customWidth="1"/>
    <col min="1026" max="1026" width="19" style="108" customWidth="1"/>
    <col min="1027" max="1027" width="20.5" style="108" customWidth="1"/>
    <col min="1028" max="1031" width="19" style="108" customWidth="1"/>
    <col min="1032" max="1280" width="6.875" style="108"/>
    <col min="1281" max="1281" width="22.875" style="108" customWidth="1"/>
    <col min="1282" max="1282" width="19" style="108" customWidth="1"/>
    <col min="1283" max="1283" width="20.5" style="108" customWidth="1"/>
    <col min="1284" max="1287" width="19" style="108" customWidth="1"/>
    <col min="1288" max="1536" width="6.875" style="108"/>
    <col min="1537" max="1537" width="22.875" style="108" customWidth="1"/>
    <col min="1538" max="1538" width="19" style="108" customWidth="1"/>
    <col min="1539" max="1539" width="20.5" style="108" customWidth="1"/>
    <col min="1540" max="1543" width="19" style="108" customWidth="1"/>
    <col min="1544" max="1792" width="6.875" style="108"/>
    <col min="1793" max="1793" width="22.875" style="108" customWidth="1"/>
    <col min="1794" max="1794" width="19" style="108" customWidth="1"/>
    <col min="1795" max="1795" width="20.5" style="108" customWidth="1"/>
    <col min="1796" max="1799" width="19" style="108" customWidth="1"/>
    <col min="1800" max="2048" width="6.875" style="108"/>
    <col min="2049" max="2049" width="22.875" style="108" customWidth="1"/>
    <col min="2050" max="2050" width="19" style="108" customWidth="1"/>
    <col min="2051" max="2051" width="20.5" style="108" customWidth="1"/>
    <col min="2052" max="2055" width="19" style="108" customWidth="1"/>
    <col min="2056" max="2304" width="6.875" style="108"/>
    <col min="2305" max="2305" width="22.875" style="108" customWidth="1"/>
    <col min="2306" max="2306" width="19" style="108" customWidth="1"/>
    <col min="2307" max="2307" width="20.5" style="108" customWidth="1"/>
    <col min="2308" max="2311" width="19" style="108" customWidth="1"/>
    <col min="2312" max="2560" width="6.875" style="108"/>
    <col min="2561" max="2561" width="22.875" style="108" customWidth="1"/>
    <col min="2562" max="2562" width="19" style="108" customWidth="1"/>
    <col min="2563" max="2563" width="20.5" style="108" customWidth="1"/>
    <col min="2564" max="2567" width="19" style="108" customWidth="1"/>
    <col min="2568" max="2816" width="6.875" style="108"/>
    <col min="2817" max="2817" width="22.875" style="108" customWidth="1"/>
    <col min="2818" max="2818" width="19" style="108" customWidth="1"/>
    <col min="2819" max="2819" width="20.5" style="108" customWidth="1"/>
    <col min="2820" max="2823" width="19" style="108" customWidth="1"/>
    <col min="2824" max="3072" width="6.875" style="108"/>
    <col min="3073" max="3073" width="22.875" style="108" customWidth="1"/>
    <col min="3074" max="3074" width="19" style="108" customWidth="1"/>
    <col min="3075" max="3075" width="20.5" style="108" customWidth="1"/>
    <col min="3076" max="3079" width="19" style="108" customWidth="1"/>
    <col min="3080" max="3328" width="6.875" style="108"/>
    <col min="3329" max="3329" width="22.875" style="108" customWidth="1"/>
    <col min="3330" max="3330" width="19" style="108" customWidth="1"/>
    <col min="3331" max="3331" width="20.5" style="108" customWidth="1"/>
    <col min="3332" max="3335" width="19" style="108" customWidth="1"/>
    <col min="3336" max="3584" width="6.875" style="108"/>
    <col min="3585" max="3585" width="22.875" style="108" customWidth="1"/>
    <col min="3586" max="3586" width="19" style="108" customWidth="1"/>
    <col min="3587" max="3587" width="20.5" style="108" customWidth="1"/>
    <col min="3588" max="3591" width="19" style="108" customWidth="1"/>
    <col min="3592" max="3840" width="6.875" style="108"/>
    <col min="3841" max="3841" width="22.875" style="108" customWidth="1"/>
    <col min="3842" max="3842" width="19" style="108" customWidth="1"/>
    <col min="3843" max="3843" width="20.5" style="108" customWidth="1"/>
    <col min="3844" max="3847" width="19" style="108" customWidth="1"/>
    <col min="3848" max="4096" width="6.875" style="108"/>
    <col min="4097" max="4097" width="22.875" style="108" customWidth="1"/>
    <col min="4098" max="4098" width="19" style="108" customWidth="1"/>
    <col min="4099" max="4099" width="20.5" style="108" customWidth="1"/>
    <col min="4100" max="4103" width="19" style="108" customWidth="1"/>
    <col min="4104" max="4352" width="6.875" style="108"/>
    <col min="4353" max="4353" width="22.875" style="108" customWidth="1"/>
    <col min="4354" max="4354" width="19" style="108" customWidth="1"/>
    <col min="4355" max="4355" width="20.5" style="108" customWidth="1"/>
    <col min="4356" max="4359" width="19" style="108" customWidth="1"/>
    <col min="4360" max="4608" width="6.875" style="108"/>
    <col min="4609" max="4609" width="22.875" style="108" customWidth="1"/>
    <col min="4610" max="4610" width="19" style="108" customWidth="1"/>
    <col min="4611" max="4611" width="20.5" style="108" customWidth="1"/>
    <col min="4612" max="4615" width="19" style="108" customWidth="1"/>
    <col min="4616" max="4864" width="6.875" style="108"/>
    <col min="4865" max="4865" width="22.875" style="108" customWidth="1"/>
    <col min="4866" max="4866" width="19" style="108" customWidth="1"/>
    <col min="4867" max="4867" width="20.5" style="108" customWidth="1"/>
    <col min="4868" max="4871" width="19" style="108" customWidth="1"/>
    <col min="4872" max="5120" width="6.875" style="108"/>
    <col min="5121" max="5121" width="22.875" style="108" customWidth="1"/>
    <col min="5122" max="5122" width="19" style="108" customWidth="1"/>
    <col min="5123" max="5123" width="20.5" style="108" customWidth="1"/>
    <col min="5124" max="5127" width="19" style="108" customWidth="1"/>
    <col min="5128" max="5376" width="6.875" style="108"/>
    <col min="5377" max="5377" width="22.875" style="108" customWidth="1"/>
    <col min="5378" max="5378" width="19" style="108" customWidth="1"/>
    <col min="5379" max="5379" width="20.5" style="108" customWidth="1"/>
    <col min="5380" max="5383" width="19" style="108" customWidth="1"/>
    <col min="5384" max="5632" width="6.875" style="108"/>
    <col min="5633" max="5633" width="22.875" style="108" customWidth="1"/>
    <col min="5634" max="5634" width="19" style="108" customWidth="1"/>
    <col min="5635" max="5635" width="20.5" style="108" customWidth="1"/>
    <col min="5636" max="5639" width="19" style="108" customWidth="1"/>
    <col min="5640" max="5888" width="6.875" style="108"/>
    <col min="5889" max="5889" width="22.875" style="108" customWidth="1"/>
    <col min="5890" max="5890" width="19" style="108" customWidth="1"/>
    <col min="5891" max="5891" width="20.5" style="108" customWidth="1"/>
    <col min="5892" max="5895" width="19" style="108" customWidth="1"/>
    <col min="5896" max="6144" width="6.875" style="108"/>
    <col min="6145" max="6145" width="22.875" style="108" customWidth="1"/>
    <col min="6146" max="6146" width="19" style="108" customWidth="1"/>
    <col min="6147" max="6147" width="20.5" style="108" customWidth="1"/>
    <col min="6148" max="6151" width="19" style="108" customWidth="1"/>
    <col min="6152" max="6400" width="6.875" style="108"/>
    <col min="6401" max="6401" width="22.875" style="108" customWidth="1"/>
    <col min="6402" max="6402" width="19" style="108" customWidth="1"/>
    <col min="6403" max="6403" width="20.5" style="108" customWidth="1"/>
    <col min="6404" max="6407" width="19" style="108" customWidth="1"/>
    <col min="6408" max="6656" width="6.875" style="108"/>
    <col min="6657" max="6657" width="22.875" style="108" customWidth="1"/>
    <col min="6658" max="6658" width="19" style="108" customWidth="1"/>
    <col min="6659" max="6659" width="20.5" style="108" customWidth="1"/>
    <col min="6660" max="6663" width="19" style="108" customWidth="1"/>
    <col min="6664" max="6912" width="6.875" style="108"/>
    <col min="6913" max="6913" width="22.875" style="108" customWidth="1"/>
    <col min="6914" max="6914" width="19" style="108" customWidth="1"/>
    <col min="6915" max="6915" width="20.5" style="108" customWidth="1"/>
    <col min="6916" max="6919" width="19" style="108" customWidth="1"/>
    <col min="6920" max="7168" width="6.875" style="108"/>
    <col min="7169" max="7169" width="22.875" style="108" customWidth="1"/>
    <col min="7170" max="7170" width="19" style="108" customWidth="1"/>
    <col min="7171" max="7171" width="20.5" style="108" customWidth="1"/>
    <col min="7172" max="7175" width="19" style="108" customWidth="1"/>
    <col min="7176" max="7424" width="6.875" style="108"/>
    <col min="7425" max="7425" width="22.875" style="108" customWidth="1"/>
    <col min="7426" max="7426" width="19" style="108" customWidth="1"/>
    <col min="7427" max="7427" width="20.5" style="108" customWidth="1"/>
    <col min="7428" max="7431" width="19" style="108" customWidth="1"/>
    <col min="7432" max="7680" width="6.875" style="108"/>
    <col min="7681" max="7681" width="22.875" style="108" customWidth="1"/>
    <col min="7682" max="7682" width="19" style="108" customWidth="1"/>
    <col min="7683" max="7683" width="20.5" style="108" customWidth="1"/>
    <col min="7684" max="7687" width="19" style="108" customWidth="1"/>
    <col min="7688" max="7936" width="6.875" style="108"/>
    <col min="7937" max="7937" width="22.875" style="108" customWidth="1"/>
    <col min="7938" max="7938" width="19" style="108" customWidth="1"/>
    <col min="7939" max="7939" width="20.5" style="108" customWidth="1"/>
    <col min="7940" max="7943" width="19" style="108" customWidth="1"/>
    <col min="7944" max="8192" width="6.875" style="108"/>
    <col min="8193" max="8193" width="22.875" style="108" customWidth="1"/>
    <col min="8194" max="8194" width="19" style="108" customWidth="1"/>
    <col min="8195" max="8195" width="20.5" style="108" customWidth="1"/>
    <col min="8196" max="8199" width="19" style="108" customWidth="1"/>
    <col min="8200" max="8448" width="6.875" style="108"/>
    <col min="8449" max="8449" width="22.875" style="108" customWidth="1"/>
    <col min="8450" max="8450" width="19" style="108" customWidth="1"/>
    <col min="8451" max="8451" width="20.5" style="108" customWidth="1"/>
    <col min="8452" max="8455" width="19" style="108" customWidth="1"/>
    <col min="8456" max="8704" width="6.875" style="108"/>
    <col min="8705" max="8705" width="22.875" style="108" customWidth="1"/>
    <col min="8706" max="8706" width="19" style="108" customWidth="1"/>
    <col min="8707" max="8707" width="20.5" style="108" customWidth="1"/>
    <col min="8708" max="8711" width="19" style="108" customWidth="1"/>
    <col min="8712" max="8960" width="6.875" style="108"/>
    <col min="8961" max="8961" width="22.875" style="108" customWidth="1"/>
    <col min="8962" max="8962" width="19" style="108" customWidth="1"/>
    <col min="8963" max="8963" width="20.5" style="108" customWidth="1"/>
    <col min="8964" max="8967" width="19" style="108" customWidth="1"/>
    <col min="8968" max="9216" width="6.875" style="108"/>
    <col min="9217" max="9217" width="22.875" style="108" customWidth="1"/>
    <col min="9218" max="9218" width="19" style="108" customWidth="1"/>
    <col min="9219" max="9219" width="20.5" style="108" customWidth="1"/>
    <col min="9220" max="9223" width="19" style="108" customWidth="1"/>
    <col min="9224" max="9472" width="6.875" style="108"/>
    <col min="9473" max="9473" width="22.875" style="108" customWidth="1"/>
    <col min="9474" max="9474" width="19" style="108" customWidth="1"/>
    <col min="9475" max="9475" width="20.5" style="108" customWidth="1"/>
    <col min="9476" max="9479" width="19" style="108" customWidth="1"/>
    <col min="9480" max="9728" width="6.875" style="108"/>
    <col min="9729" max="9729" width="22.875" style="108" customWidth="1"/>
    <col min="9730" max="9730" width="19" style="108" customWidth="1"/>
    <col min="9731" max="9731" width="20.5" style="108" customWidth="1"/>
    <col min="9732" max="9735" width="19" style="108" customWidth="1"/>
    <col min="9736" max="9984" width="6.875" style="108"/>
    <col min="9985" max="9985" width="22.875" style="108" customWidth="1"/>
    <col min="9986" max="9986" width="19" style="108" customWidth="1"/>
    <col min="9987" max="9987" width="20.5" style="108" customWidth="1"/>
    <col min="9988" max="9991" width="19" style="108" customWidth="1"/>
    <col min="9992" max="10240" width="6.875" style="108"/>
    <col min="10241" max="10241" width="22.875" style="108" customWidth="1"/>
    <col min="10242" max="10242" width="19" style="108" customWidth="1"/>
    <col min="10243" max="10243" width="20.5" style="108" customWidth="1"/>
    <col min="10244" max="10247" width="19" style="108" customWidth="1"/>
    <col min="10248" max="10496" width="6.875" style="108"/>
    <col min="10497" max="10497" width="22.875" style="108" customWidth="1"/>
    <col min="10498" max="10498" width="19" style="108" customWidth="1"/>
    <col min="10499" max="10499" width="20.5" style="108" customWidth="1"/>
    <col min="10500" max="10503" width="19" style="108" customWidth="1"/>
    <col min="10504" max="10752" width="6.875" style="108"/>
    <col min="10753" max="10753" width="22.875" style="108" customWidth="1"/>
    <col min="10754" max="10754" width="19" style="108" customWidth="1"/>
    <col min="10755" max="10755" width="20.5" style="108" customWidth="1"/>
    <col min="10756" max="10759" width="19" style="108" customWidth="1"/>
    <col min="10760" max="11008" width="6.875" style="108"/>
    <col min="11009" max="11009" width="22.875" style="108" customWidth="1"/>
    <col min="11010" max="11010" width="19" style="108" customWidth="1"/>
    <col min="11011" max="11011" width="20.5" style="108" customWidth="1"/>
    <col min="11012" max="11015" width="19" style="108" customWidth="1"/>
    <col min="11016" max="11264" width="6.875" style="108"/>
    <col min="11265" max="11265" width="22.875" style="108" customWidth="1"/>
    <col min="11266" max="11266" width="19" style="108" customWidth="1"/>
    <col min="11267" max="11267" width="20.5" style="108" customWidth="1"/>
    <col min="11268" max="11271" width="19" style="108" customWidth="1"/>
    <col min="11272" max="11520" width="6.875" style="108"/>
    <col min="11521" max="11521" width="22.875" style="108" customWidth="1"/>
    <col min="11522" max="11522" width="19" style="108" customWidth="1"/>
    <col min="11523" max="11523" width="20.5" style="108" customWidth="1"/>
    <col min="11524" max="11527" width="19" style="108" customWidth="1"/>
    <col min="11528" max="11776" width="6.875" style="108"/>
    <col min="11777" max="11777" width="22.875" style="108" customWidth="1"/>
    <col min="11778" max="11778" width="19" style="108" customWidth="1"/>
    <col min="11779" max="11779" width="20.5" style="108" customWidth="1"/>
    <col min="11780" max="11783" width="19" style="108" customWidth="1"/>
    <col min="11784" max="12032" width="6.875" style="108"/>
    <col min="12033" max="12033" width="22.875" style="108" customWidth="1"/>
    <col min="12034" max="12034" width="19" style="108" customWidth="1"/>
    <col min="12035" max="12035" width="20.5" style="108" customWidth="1"/>
    <col min="12036" max="12039" width="19" style="108" customWidth="1"/>
    <col min="12040" max="12288" width="6.875" style="108"/>
    <col min="12289" max="12289" width="22.875" style="108" customWidth="1"/>
    <col min="12290" max="12290" width="19" style="108" customWidth="1"/>
    <col min="12291" max="12291" width="20.5" style="108" customWidth="1"/>
    <col min="12292" max="12295" width="19" style="108" customWidth="1"/>
    <col min="12296" max="12544" width="6.875" style="108"/>
    <col min="12545" max="12545" width="22.875" style="108" customWidth="1"/>
    <col min="12546" max="12546" width="19" style="108" customWidth="1"/>
    <col min="12547" max="12547" width="20.5" style="108" customWidth="1"/>
    <col min="12548" max="12551" width="19" style="108" customWidth="1"/>
    <col min="12552" max="12800" width="6.875" style="108"/>
    <col min="12801" max="12801" width="22.875" style="108" customWidth="1"/>
    <col min="12802" max="12802" width="19" style="108" customWidth="1"/>
    <col min="12803" max="12803" width="20.5" style="108" customWidth="1"/>
    <col min="12804" max="12807" width="19" style="108" customWidth="1"/>
    <col min="12808" max="13056" width="6.875" style="108"/>
    <col min="13057" max="13057" width="22.875" style="108" customWidth="1"/>
    <col min="13058" max="13058" width="19" style="108" customWidth="1"/>
    <col min="13059" max="13059" width="20.5" style="108" customWidth="1"/>
    <col min="13060" max="13063" width="19" style="108" customWidth="1"/>
    <col min="13064" max="13312" width="6.875" style="108"/>
    <col min="13313" max="13313" width="22.875" style="108" customWidth="1"/>
    <col min="13314" max="13314" width="19" style="108" customWidth="1"/>
    <col min="13315" max="13315" width="20.5" style="108" customWidth="1"/>
    <col min="13316" max="13319" width="19" style="108" customWidth="1"/>
    <col min="13320" max="13568" width="6.875" style="108"/>
    <col min="13569" max="13569" width="22.875" style="108" customWidth="1"/>
    <col min="13570" max="13570" width="19" style="108" customWidth="1"/>
    <col min="13571" max="13571" width="20.5" style="108" customWidth="1"/>
    <col min="13572" max="13575" width="19" style="108" customWidth="1"/>
    <col min="13576" max="13824" width="6.875" style="108"/>
    <col min="13825" max="13825" width="22.875" style="108" customWidth="1"/>
    <col min="13826" max="13826" width="19" style="108" customWidth="1"/>
    <col min="13827" max="13827" width="20.5" style="108" customWidth="1"/>
    <col min="13828" max="13831" width="19" style="108" customWidth="1"/>
    <col min="13832" max="14080" width="6.875" style="108"/>
    <col min="14081" max="14081" width="22.875" style="108" customWidth="1"/>
    <col min="14082" max="14082" width="19" style="108" customWidth="1"/>
    <col min="14083" max="14083" width="20.5" style="108" customWidth="1"/>
    <col min="14084" max="14087" width="19" style="108" customWidth="1"/>
    <col min="14088" max="14336" width="6.875" style="108"/>
    <col min="14337" max="14337" width="22.875" style="108" customWidth="1"/>
    <col min="14338" max="14338" width="19" style="108" customWidth="1"/>
    <col min="14339" max="14339" width="20.5" style="108" customWidth="1"/>
    <col min="14340" max="14343" width="19" style="108" customWidth="1"/>
    <col min="14344" max="14592" width="6.875" style="108"/>
    <col min="14593" max="14593" width="22.875" style="108" customWidth="1"/>
    <col min="14594" max="14594" width="19" style="108" customWidth="1"/>
    <col min="14595" max="14595" width="20.5" style="108" customWidth="1"/>
    <col min="14596" max="14599" width="19" style="108" customWidth="1"/>
    <col min="14600" max="14848" width="6.875" style="108"/>
    <col min="14849" max="14849" width="22.875" style="108" customWidth="1"/>
    <col min="14850" max="14850" width="19" style="108" customWidth="1"/>
    <col min="14851" max="14851" width="20.5" style="108" customWidth="1"/>
    <col min="14852" max="14855" width="19" style="108" customWidth="1"/>
    <col min="14856" max="15104" width="6.875" style="108"/>
    <col min="15105" max="15105" width="22.875" style="108" customWidth="1"/>
    <col min="15106" max="15106" width="19" style="108" customWidth="1"/>
    <col min="15107" max="15107" width="20.5" style="108" customWidth="1"/>
    <col min="15108" max="15111" width="19" style="108" customWidth="1"/>
    <col min="15112" max="15360" width="6.875" style="108"/>
    <col min="15361" max="15361" width="22.875" style="108" customWidth="1"/>
    <col min="15362" max="15362" width="19" style="108" customWidth="1"/>
    <col min="15363" max="15363" width="20.5" style="108" customWidth="1"/>
    <col min="15364" max="15367" width="19" style="108" customWidth="1"/>
    <col min="15368" max="15616" width="6.875" style="108"/>
    <col min="15617" max="15617" width="22.875" style="108" customWidth="1"/>
    <col min="15618" max="15618" width="19" style="108" customWidth="1"/>
    <col min="15619" max="15619" width="20.5" style="108" customWidth="1"/>
    <col min="15620" max="15623" width="19" style="108" customWidth="1"/>
    <col min="15624" max="15872" width="6.875" style="108"/>
    <col min="15873" max="15873" width="22.875" style="108" customWidth="1"/>
    <col min="15874" max="15874" width="19" style="108" customWidth="1"/>
    <col min="15875" max="15875" width="20.5" style="108" customWidth="1"/>
    <col min="15876" max="15879" width="19" style="108" customWidth="1"/>
    <col min="15880" max="16128" width="6.875" style="108"/>
    <col min="16129" max="16129" width="22.875" style="108" customWidth="1"/>
    <col min="16130" max="16130" width="19" style="108" customWidth="1"/>
    <col min="16131" max="16131" width="20.5" style="108" customWidth="1"/>
    <col min="16132" max="16135" width="19" style="108" customWidth="1"/>
    <col min="16136" max="16384" width="6.875" style="108"/>
  </cols>
  <sheetData>
    <row r="1" spans="1:13" s="106" customFormat="1" ht="20.100000000000001" customHeight="1">
      <c r="A1" s="25" t="s">
        <v>311</v>
      </c>
      <c r="B1" s="109"/>
      <c r="C1" s="109"/>
      <c r="D1" s="109"/>
      <c r="E1" s="109"/>
      <c r="F1" s="109"/>
      <c r="G1" s="109"/>
    </row>
    <row r="2" spans="1:13" s="106" customFormat="1" ht="38.25" customHeight="1">
      <c r="A2" s="110" t="s">
        <v>659</v>
      </c>
      <c r="B2" s="111"/>
      <c r="C2" s="111"/>
      <c r="D2" s="111"/>
      <c r="E2" s="111"/>
      <c r="F2" s="111"/>
      <c r="G2" s="111"/>
    </row>
    <row r="3" spans="1:13" s="106" customFormat="1" ht="20.100000000000001" customHeight="1">
      <c r="A3" s="112"/>
      <c r="B3" s="109"/>
      <c r="C3" s="109"/>
      <c r="D3" s="109"/>
      <c r="E3" s="109"/>
      <c r="F3" s="109"/>
      <c r="G3" s="109"/>
    </row>
    <row r="4" spans="1:13" s="106" customFormat="1" ht="20.100000000000001" customHeight="1">
      <c r="A4" s="113"/>
      <c r="B4" s="114"/>
      <c r="C4" s="114"/>
      <c r="D4" s="114"/>
      <c r="E4" s="114"/>
      <c r="F4" s="114"/>
      <c r="G4" s="115" t="s">
        <v>312</v>
      </c>
    </row>
    <row r="5" spans="1:13" s="106" customFormat="1" ht="20.100000000000001" customHeight="1">
      <c r="A5" s="171" t="s">
        <v>313</v>
      </c>
      <c r="B5" s="171"/>
      <c r="C5" s="171" t="s">
        <v>314</v>
      </c>
      <c r="D5" s="171"/>
      <c r="E5" s="171"/>
      <c r="F5" s="171"/>
      <c r="G5" s="171"/>
    </row>
    <row r="6" spans="1:13" s="106" customFormat="1" ht="45" customHeight="1">
      <c r="A6" s="116" t="s">
        <v>315</v>
      </c>
      <c r="B6" s="116" t="s">
        <v>316</v>
      </c>
      <c r="C6" s="116" t="s">
        <v>315</v>
      </c>
      <c r="D6" s="116" t="s">
        <v>317</v>
      </c>
      <c r="E6" s="116" t="s">
        <v>318</v>
      </c>
      <c r="F6" s="116" t="s">
        <v>319</v>
      </c>
      <c r="G6" s="116" t="s">
        <v>320</v>
      </c>
    </row>
    <row r="7" spans="1:13" s="106" customFormat="1" ht="20.100000000000001" customHeight="1">
      <c r="A7" s="117" t="s">
        <v>321</v>
      </c>
      <c r="B7" s="118">
        <f>+B8+B9+B10</f>
        <v>200628.12999999995</v>
      </c>
      <c r="C7" s="119" t="s">
        <v>322</v>
      </c>
      <c r="D7" s="124">
        <f>+E7+F7+G7</f>
        <v>200628.13</v>
      </c>
      <c r="E7" s="120">
        <f>SUM(E8:E11)</f>
        <v>200574.13</v>
      </c>
      <c r="F7" s="120">
        <v>54</v>
      </c>
      <c r="G7" s="120"/>
    </row>
    <row r="8" spans="1:13" s="106" customFormat="1" ht="20.100000000000001" customHeight="1">
      <c r="A8" s="121" t="s">
        <v>323</v>
      </c>
      <c r="B8" s="122">
        <v>200574.12999999995</v>
      </c>
      <c r="C8" s="123" t="s">
        <v>437</v>
      </c>
      <c r="D8" s="124">
        <f>+E8+F8+G8</f>
        <v>164627.56</v>
      </c>
      <c r="E8" s="124">
        <v>164627.56</v>
      </c>
      <c r="F8" s="124"/>
      <c r="G8" s="124"/>
    </row>
    <row r="9" spans="1:13" s="106" customFormat="1" ht="20.100000000000001" customHeight="1">
      <c r="A9" s="121" t="s">
        <v>324</v>
      </c>
      <c r="B9" s="125">
        <v>54</v>
      </c>
      <c r="C9" s="123" t="s">
        <v>438</v>
      </c>
      <c r="D9" s="124">
        <f t="shared" ref="D9:D12" si="0">+E9+F9+G9</f>
        <v>23276.249999999993</v>
      </c>
      <c r="E9" s="124">
        <v>23276.249999999993</v>
      </c>
      <c r="F9" s="124"/>
      <c r="G9" s="124"/>
    </row>
    <row r="10" spans="1:13" s="106" customFormat="1" ht="20.100000000000001" customHeight="1">
      <c r="A10" s="126" t="s">
        <v>325</v>
      </c>
      <c r="B10" s="127"/>
      <c r="C10" s="128" t="s">
        <v>439</v>
      </c>
      <c r="D10" s="124">
        <f t="shared" si="0"/>
        <v>6948.78</v>
      </c>
      <c r="E10" s="124">
        <v>6948.78</v>
      </c>
      <c r="F10" s="124"/>
      <c r="G10" s="124"/>
    </row>
    <row r="11" spans="1:13" s="106" customFormat="1" ht="20.100000000000001" customHeight="1">
      <c r="A11" s="129" t="s">
        <v>326</v>
      </c>
      <c r="B11" s="118"/>
      <c r="C11" s="130" t="s">
        <v>440</v>
      </c>
      <c r="D11" s="124">
        <f t="shared" si="0"/>
        <v>5721.54</v>
      </c>
      <c r="E11" s="124">
        <v>5721.54</v>
      </c>
      <c r="F11" s="124"/>
      <c r="G11" s="124"/>
    </row>
    <row r="12" spans="1:13" s="106" customFormat="1" ht="20.100000000000001" customHeight="1">
      <c r="A12" s="126" t="s">
        <v>323</v>
      </c>
      <c r="B12" s="122"/>
      <c r="C12" s="128" t="s">
        <v>441</v>
      </c>
      <c r="D12" s="124">
        <f t="shared" si="0"/>
        <v>54</v>
      </c>
      <c r="E12" s="124"/>
      <c r="F12" s="124">
        <v>54</v>
      </c>
      <c r="G12" s="124"/>
    </row>
    <row r="13" spans="1:13" s="106" customFormat="1" ht="20.100000000000001" customHeight="1">
      <c r="A13" s="126" t="s">
        <v>324</v>
      </c>
      <c r="B13" s="125"/>
      <c r="C13" s="128"/>
      <c r="D13" s="124"/>
      <c r="E13" s="124"/>
      <c r="F13" s="124"/>
      <c r="G13" s="124"/>
    </row>
    <row r="14" spans="1:13" s="106" customFormat="1" ht="20.100000000000001" customHeight="1">
      <c r="A14" s="121" t="s">
        <v>325</v>
      </c>
      <c r="B14" s="127"/>
      <c r="C14" s="128"/>
      <c r="D14" s="124"/>
      <c r="E14" s="124"/>
      <c r="F14" s="124"/>
      <c r="G14" s="124"/>
      <c r="M14" s="138"/>
    </row>
    <row r="15" spans="1:13" s="106" customFormat="1" ht="20.100000000000001" customHeight="1">
      <c r="A15" s="129"/>
      <c r="B15" s="131"/>
      <c r="C15" s="130"/>
      <c r="D15" s="132"/>
      <c r="E15" s="132"/>
      <c r="F15" s="132"/>
      <c r="G15" s="132"/>
    </row>
    <row r="16" spans="1:13" s="106" customFormat="1" ht="20.100000000000001" customHeight="1">
      <c r="A16" s="129"/>
      <c r="B16" s="131"/>
      <c r="C16" s="131" t="s">
        <v>327</v>
      </c>
      <c r="D16" s="133">
        <f>E16+F16+G16</f>
        <v>0</v>
      </c>
      <c r="E16" s="134">
        <f>B8+B12-E7</f>
        <v>0</v>
      </c>
      <c r="F16" s="134">
        <f>B9+B13-F7</f>
        <v>0</v>
      </c>
      <c r="G16" s="134">
        <f>B10+B14-G7</f>
        <v>0</v>
      </c>
    </row>
    <row r="17" spans="1:7" s="106" customFormat="1" ht="20.100000000000001" customHeight="1">
      <c r="A17" s="129"/>
      <c r="B17" s="131"/>
      <c r="C17" s="131"/>
      <c r="D17" s="134"/>
      <c r="E17" s="134"/>
      <c r="F17" s="134"/>
      <c r="G17" s="135"/>
    </row>
    <row r="18" spans="1:7" s="106" customFormat="1" ht="20.100000000000001" customHeight="1">
      <c r="A18" s="129" t="s">
        <v>328</v>
      </c>
      <c r="B18" s="136">
        <f>B7+B11</f>
        <v>200628.12999999995</v>
      </c>
      <c r="C18" s="136" t="s">
        <v>329</v>
      </c>
      <c r="D18" s="134">
        <f>SUM(D7+D16)</f>
        <v>200628.13</v>
      </c>
      <c r="E18" s="134">
        <f>SUM(E7+E16)</f>
        <v>200574.13</v>
      </c>
      <c r="F18" s="134">
        <f>SUM(F7+F16)</f>
        <v>54</v>
      </c>
      <c r="G18" s="134">
        <f>SUM(G7+G16)</f>
        <v>0</v>
      </c>
    </row>
    <row r="19" spans="1:7" ht="20.100000000000001" customHeight="1">
      <c r="A19" s="137"/>
      <c r="B19" s="137"/>
      <c r="C19" s="137"/>
      <c r="D19" s="137"/>
      <c r="E19" s="137"/>
      <c r="F19" s="137"/>
    </row>
  </sheetData>
  <mergeCells count="2">
    <mergeCell ref="A5:B5"/>
    <mergeCell ref="C5:G5"/>
  </mergeCells>
  <phoneticPr fontId="30" type="noConversion"/>
  <printOptions horizontalCentered="1"/>
  <pageMargins left="0" right="0" top="0" bottom="0" header="0.499999992490753" footer="0.49999999249075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tabColor rgb="FF92D050"/>
  </sheetPr>
  <dimension ref="A1:E64"/>
  <sheetViews>
    <sheetView showGridLines="0" showZeros="0" workbookViewId="0">
      <selection activeCell="L20" sqref="L19:M20"/>
    </sheetView>
  </sheetViews>
  <sheetFormatPr defaultColWidth="6.875" defaultRowHeight="12.75" customHeight="1"/>
  <cols>
    <col min="1" max="1" width="23.625" style="29" customWidth="1"/>
    <col min="2" max="2" width="44.625" style="29" customWidth="1"/>
    <col min="3" max="5" width="15.375" style="29" customWidth="1"/>
    <col min="6" max="255" width="6.875" style="29"/>
    <col min="256" max="256" width="23.625" style="29" customWidth="1"/>
    <col min="257" max="257" width="44.625" style="29" customWidth="1"/>
    <col min="258" max="258" width="16.5" style="29" customWidth="1"/>
    <col min="259" max="261" width="13.625" style="29" customWidth="1"/>
    <col min="262" max="511" width="6.875" style="29"/>
    <col min="512" max="512" width="23.625" style="29" customWidth="1"/>
    <col min="513" max="513" width="44.625" style="29" customWidth="1"/>
    <col min="514" max="514" width="16.5" style="29" customWidth="1"/>
    <col min="515" max="517" width="13.625" style="29" customWidth="1"/>
    <col min="518" max="767" width="6.875" style="29"/>
    <col min="768" max="768" width="23.625" style="29" customWidth="1"/>
    <col min="769" max="769" width="44.625" style="29" customWidth="1"/>
    <col min="770" max="770" width="16.5" style="29" customWidth="1"/>
    <col min="771" max="773" width="13.625" style="29" customWidth="1"/>
    <col min="774" max="1023" width="6.875" style="29"/>
    <col min="1024" max="1024" width="23.625" style="29" customWidth="1"/>
    <col min="1025" max="1025" width="44.625" style="29" customWidth="1"/>
    <col min="1026" max="1026" width="16.5" style="29" customWidth="1"/>
    <col min="1027" max="1029" width="13.625" style="29" customWidth="1"/>
    <col min="1030" max="1279" width="6.875" style="29"/>
    <col min="1280" max="1280" width="23.625" style="29" customWidth="1"/>
    <col min="1281" max="1281" width="44.625" style="29" customWidth="1"/>
    <col min="1282" max="1282" width="16.5" style="29" customWidth="1"/>
    <col min="1283" max="1285" width="13.625" style="29" customWidth="1"/>
    <col min="1286" max="1535" width="6.875" style="29"/>
    <col min="1536" max="1536" width="23.625" style="29" customWidth="1"/>
    <col min="1537" max="1537" width="44.625" style="29" customWidth="1"/>
    <col min="1538" max="1538" width="16.5" style="29" customWidth="1"/>
    <col min="1539" max="1541" width="13.625" style="29" customWidth="1"/>
    <col min="1542" max="1791" width="6.875" style="29"/>
    <col min="1792" max="1792" width="23.625" style="29" customWidth="1"/>
    <col min="1793" max="1793" width="44.625" style="29" customWidth="1"/>
    <col min="1794" max="1794" width="16.5" style="29" customWidth="1"/>
    <col min="1795" max="1797" width="13.625" style="29" customWidth="1"/>
    <col min="1798" max="2047" width="6.875" style="29"/>
    <col min="2048" max="2048" width="23.625" style="29" customWidth="1"/>
    <col min="2049" max="2049" width="44.625" style="29" customWidth="1"/>
    <col min="2050" max="2050" width="16.5" style="29" customWidth="1"/>
    <col min="2051" max="2053" width="13.625" style="29" customWidth="1"/>
    <col min="2054" max="2303" width="6.875" style="29"/>
    <col min="2304" max="2304" width="23.625" style="29" customWidth="1"/>
    <col min="2305" max="2305" width="44.625" style="29" customWidth="1"/>
    <col min="2306" max="2306" width="16.5" style="29" customWidth="1"/>
    <col min="2307" max="2309" width="13.625" style="29" customWidth="1"/>
    <col min="2310" max="2559" width="6.875" style="29"/>
    <col min="2560" max="2560" width="23.625" style="29" customWidth="1"/>
    <col min="2561" max="2561" width="44.625" style="29" customWidth="1"/>
    <col min="2562" max="2562" width="16.5" style="29" customWidth="1"/>
    <col min="2563" max="2565" width="13.625" style="29" customWidth="1"/>
    <col min="2566" max="2815" width="6.875" style="29"/>
    <col min="2816" max="2816" width="23.625" style="29" customWidth="1"/>
    <col min="2817" max="2817" width="44.625" style="29" customWidth="1"/>
    <col min="2818" max="2818" width="16.5" style="29" customWidth="1"/>
    <col min="2819" max="2821" width="13.625" style="29" customWidth="1"/>
    <col min="2822" max="3071" width="6.875" style="29"/>
    <col min="3072" max="3072" width="23.625" style="29" customWidth="1"/>
    <col min="3073" max="3073" width="44.625" style="29" customWidth="1"/>
    <col min="3074" max="3074" width="16.5" style="29" customWidth="1"/>
    <col min="3075" max="3077" width="13.625" style="29" customWidth="1"/>
    <col min="3078" max="3327" width="6.875" style="29"/>
    <col min="3328" max="3328" width="23.625" style="29" customWidth="1"/>
    <col min="3329" max="3329" width="44.625" style="29" customWidth="1"/>
    <col min="3330" max="3330" width="16.5" style="29" customWidth="1"/>
    <col min="3331" max="3333" width="13.625" style="29" customWidth="1"/>
    <col min="3334" max="3583" width="6.875" style="29"/>
    <col min="3584" max="3584" width="23.625" style="29" customWidth="1"/>
    <col min="3585" max="3585" width="44.625" style="29" customWidth="1"/>
    <col min="3586" max="3586" width="16.5" style="29" customWidth="1"/>
    <col min="3587" max="3589" width="13.625" style="29" customWidth="1"/>
    <col min="3590" max="3839" width="6.875" style="29"/>
    <col min="3840" max="3840" width="23.625" style="29" customWidth="1"/>
    <col min="3841" max="3841" width="44.625" style="29" customWidth="1"/>
    <col min="3842" max="3842" width="16.5" style="29" customWidth="1"/>
    <col min="3843" max="3845" width="13.625" style="29" customWidth="1"/>
    <col min="3846" max="4095" width="6.875" style="29"/>
    <col min="4096" max="4096" width="23.625" style="29" customWidth="1"/>
    <col min="4097" max="4097" width="44.625" style="29" customWidth="1"/>
    <col min="4098" max="4098" width="16.5" style="29" customWidth="1"/>
    <col min="4099" max="4101" width="13.625" style="29" customWidth="1"/>
    <col min="4102" max="4351" width="6.875" style="29"/>
    <col min="4352" max="4352" width="23.625" style="29" customWidth="1"/>
    <col min="4353" max="4353" width="44.625" style="29" customWidth="1"/>
    <col min="4354" max="4354" width="16.5" style="29" customWidth="1"/>
    <col min="4355" max="4357" width="13.625" style="29" customWidth="1"/>
    <col min="4358" max="4607" width="6.875" style="29"/>
    <col min="4608" max="4608" width="23.625" style="29" customWidth="1"/>
    <col min="4609" max="4609" width="44.625" style="29" customWidth="1"/>
    <col min="4610" max="4610" width="16.5" style="29" customWidth="1"/>
    <col min="4611" max="4613" width="13.625" style="29" customWidth="1"/>
    <col min="4614" max="4863" width="6.875" style="29"/>
    <col min="4864" max="4864" width="23.625" style="29" customWidth="1"/>
    <col min="4865" max="4865" width="44.625" style="29" customWidth="1"/>
    <col min="4866" max="4866" width="16.5" style="29" customWidth="1"/>
    <col min="4867" max="4869" width="13.625" style="29" customWidth="1"/>
    <col min="4870" max="5119" width="6.875" style="29"/>
    <col min="5120" max="5120" width="23.625" style="29" customWidth="1"/>
    <col min="5121" max="5121" width="44.625" style="29" customWidth="1"/>
    <col min="5122" max="5122" width="16.5" style="29" customWidth="1"/>
    <col min="5123" max="5125" width="13.625" style="29" customWidth="1"/>
    <col min="5126" max="5375" width="6.875" style="29"/>
    <col min="5376" max="5376" width="23.625" style="29" customWidth="1"/>
    <col min="5377" max="5377" width="44.625" style="29" customWidth="1"/>
    <col min="5378" max="5378" width="16.5" style="29" customWidth="1"/>
    <col min="5379" max="5381" width="13.625" style="29" customWidth="1"/>
    <col min="5382" max="5631" width="6.875" style="29"/>
    <col min="5632" max="5632" width="23.625" style="29" customWidth="1"/>
    <col min="5633" max="5633" width="44.625" style="29" customWidth="1"/>
    <col min="5634" max="5634" width="16.5" style="29" customWidth="1"/>
    <col min="5635" max="5637" width="13.625" style="29" customWidth="1"/>
    <col min="5638" max="5887" width="6.875" style="29"/>
    <col min="5888" max="5888" width="23.625" style="29" customWidth="1"/>
    <col min="5889" max="5889" width="44.625" style="29" customWidth="1"/>
    <col min="5890" max="5890" width="16.5" style="29" customWidth="1"/>
    <col min="5891" max="5893" width="13.625" style="29" customWidth="1"/>
    <col min="5894" max="6143" width="6.875" style="29"/>
    <col min="6144" max="6144" width="23.625" style="29" customWidth="1"/>
    <col min="6145" max="6145" width="44.625" style="29" customWidth="1"/>
    <col min="6146" max="6146" width="16.5" style="29" customWidth="1"/>
    <col min="6147" max="6149" width="13.625" style="29" customWidth="1"/>
    <col min="6150" max="6399" width="6.875" style="29"/>
    <col min="6400" max="6400" width="23.625" style="29" customWidth="1"/>
    <col min="6401" max="6401" width="44.625" style="29" customWidth="1"/>
    <col min="6402" max="6402" width="16.5" style="29" customWidth="1"/>
    <col min="6403" max="6405" width="13.625" style="29" customWidth="1"/>
    <col min="6406" max="6655" width="6.875" style="29"/>
    <col min="6656" max="6656" width="23.625" style="29" customWidth="1"/>
    <col min="6657" max="6657" width="44.625" style="29" customWidth="1"/>
    <col min="6658" max="6658" width="16.5" style="29" customWidth="1"/>
    <col min="6659" max="6661" width="13.625" style="29" customWidth="1"/>
    <col min="6662" max="6911" width="6.875" style="29"/>
    <col min="6912" max="6912" width="23.625" style="29" customWidth="1"/>
    <col min="6913" max="6913" width="44.625" style="29" customWidth="1"/>
    <col min="6914" max="6914" width="16.5" style="29" customWidth="1"/>
    <col min="6915" max="6917" width="13.625" style="29" customWidth="1"/>
    <col min="6918" max="7167" width="6.875" style="29"/>
    <col min="7168" max="7168" width="23.625" style="29" customWidth="1"/>
    <col min="7169" max="7169" width="44.625" style="29" customWidth="1"/>
    <col min="7170" max="7170" width="16.5" style="29" customWidth="1"/>
    <col min="7171" max="7173" width="13.625" style="29" customWidth="1"/>
    <col min="7174" max="7423" width="6.875" style="29"/>
    <col min="7424" max="7424" width="23.625" style="29" customWidth="1"/>
    <col min="7425" max="7425" width="44.625" style="29" customWidth="1"/>
    <col min="7426" max="7426" width="16.5" style="29" customWidth="1"/>
    <col min="7427" max="7429" width="13.625" style="29" customWidth="1"/>
    <col min="7430" max="7679" width="6.875" style="29"/>
    <col min="7680" max="7680" width="23.625" style="29" customWidth="1"/>
    <col min="7681" max="7681" width="44.625" style="29" customWidth="1"/>
    <col min="7682" max="7682" width="16.5" style="29" customWidth="1"/>
    <col min="7683" max="7685" width="13.625" style="29" customWidth="1"/>
    <col min="7686" max="7935" width="6.875" style="29"/>
    <col min="7936" max="7936" width="23.625" style="29" customWidth="1"/>
    <col min="7937" max="7937" width="44.625" style="29" customWidth="1"/>
    <col min="7938" max="7938" width="16.5" style="29" customWidth="1"/>
    <col min="7939" max="7941" width="13.625" style="29" customWidth="1"/>
    <col min="7942" max="8191" width="6.875" style="29"/>
    <col min="8192" max="8192" width="23.625" style="29" customWidth="1"/>
    <col min="8193" max="8193" width="44.625" style="29" customWidth="1"/>
    <col min="8194" max="8194" width="16.5" style="29" customWidth="1"/>
    <col min="8195" max="8197" width="13.625" style="29" customWidth="1"/>
    <col min="8198" max="8447" width="6.875" style="29"/>
    <col min="8448" max="8448" width="23.625" style="29" customWidth="1"/>
    <col min="8449" max="8449" width="44.625" style="29" customWidth="1"/>
    <col min="8450" max="8450" width="16.5" style="29" customWidth="1"/>
    <col min="8451" max="8453" width="13.625" style="29" customWidth="1"/>
    <col min="8454" max="8703" width="6.875" style="29"/>
    <col min="8704" max="8704" width="23.625" style="29" customWidth="1"/>
    <col min="8705" max="8705" width="44.625" style="29" customWidth="1"/>
    <col min="8706" max="8706" width="16.5" style="29" customWidth="1"/>
    <col min="8707" max="8709" width="13.625" style="29" customWidth="1"/>
    <col min="8710" max="8959" width="6.875" style="29"/>
    <col min="8960" max="8960" width="23.625" style="29" customWidth="1"/>
    <col min="8961" max="8961" width="44.625" style="29" customWidth="1"/>
    <col min="8962" max="8962" width="16.5" style="29" customWidth="1"/>
    <col min="8963" max="8965" width="13.625" style="29" customWidth="1"/>
    <col min="8966" max="9215" width="6.875" style="29"/>
    <col min="9216" max="9216" width="23.625" style="29" customWidth="1"/>
    <col min="9217" max="9217" width="44.625" style="29" customWidth="1"/>
    <col min="9218" max="9218" width="16.5" style="29" customWidth="1"/>
    <col min="9219" max="9221" width="13.625" style="29" customWidth="1"/>
    <col min="9222" max="9471" width="6.875" style="29"/>
    <col min="9472" max="9472" width="23.625" style="29" customWidth="1"/>
    <col min="9473" max="9473" width="44.625" style="29" customWidth="1"/>
    <col min="9474" max="9474" width="16.5" style="29" customWidth="1"/>
    <col min="9475" max="9477" width="13.625" style="29" customWidth="1"/>
    <col min="9478" max="9727" width="6.875" style="29"/>
    <col min="9728" max="9728" width="23.625" style="29" customWidth="1"/>
    <col min="9729" max="9729" width="44.625" style="29" customWidth="1"/>
    <col min="9730" max="9730" width="16.5" style="29" customWidth="1"/>
    <col min="9731" max="9733" width="13.625" style="29" customWidth="1"/>
    <col min="9734" max="9983" width="6.875" style="29"/>
    <col min="9984" max="9984" width="23.625" style="29" customWidth="1"/>
    <col min="9985" max="9985" width="44.625" style="29" customWidth="1"/>
    <col min="9986" max="9986" width="16.5" style="29" customWidth="1"/>
    <col min="9987" max="9989" width="13.625" style="29" customWidth="1"/>
    <col min="9990" max="10239" width="6.875" style="29"/>
    <col min="10240" max="10240" width="23.625" style="29" customWidth="1"/>
    <col min="10241" max="10241" width="44.625" style="29" customWidth="1"/>
    <col min="10242" max="10242" width="16.5" style="29" customWidth="1"/>
    <col min="10243" max="10245" width="13.625" style="29" customWidth="1"/>
    <col min="10246" max="10495" width="6.875" style="29"/>
    <col min="10496" max="10496" width="23.625" style="29" customWidth="1"/>
    <col min="10497" max="10497" width="44.625" style="29" customWidth="1"/>
    <col min="10498" max="10498" width="16.5" style="29" customWidth="1"/>
    <col min="10499" max="10501" width="13.625" style="29" customWidth="1"/>
    <col min="10502" max="10751" width="6.875" style="29"/>
    <col min="10752" max="10752" width="23.625" style="29" customWidth="1"/>
    <col min="10753" max="10753" width="44.625" style="29" customWidth="1"/>
    <col min="10754" max="10754" width="16.5" style="29" customWidth="1"/>
    <col min="10755" max="10757" width="13.625" style="29" customWidth="1"/>
    <col min="10758" max="11007" width="6.875" style="29"/>
    <col min="11008" max="11008" width="23.625" style="29" customWidth="1"/>
    <col min="11009" max="11009" width="44.625" style="29" customWidth="1"/>
    <col min="11010" max="11010" width="16.5" style="29" customWidth="1"/>
    <col min="11011" max="11013" width="13.625" style="29" customWidth="1"/>
    <col min="11014" max="11263" width="6.875" style="29"/>
    <col min="11264" max="11264" width="23.625" style="29" customWidth="1"/>
    <col min="11265" max="11265" width="44.625" style="29" customWidth="1"/>
    <col min="11266" max="11266" width="16.5" style="29" customWidth="1"/>
    <col min="11267" max="11269" width="13.625" style="29" customWidth="1"/>
    <col min="11270" max="11519" width="6.875" style="29"/>
    <col min="11520" max="11520" width="23.625" style="29" customWidth="1"/>
    <col min="11521" max="11521" width="44.625" style="29" customWidth="1"/>
    <col min="11522" max="11522" width="16.5" style="29" customWidth="1"/>
    <col min="11523" max="11525" width="13.625" style="29" customWidth="1"/>
    <col min="11526" max="11775" width="6.875" style="29"/>
    <col min="11776" max="11776" width="23.625" style="29" customWidth="1"/>
    <col min="11777" max="11777" width="44.625" style="29" customWidth="1"/>
    <col min="11778" max="11778" width="16.5" style="29" customWidth="1"/>
    <col min="11779" max="11781" width="13.625" style="29" customWidth="1"/>
    <col min="11782" max="12031" width="6.875" style="29"/>
    <col min="12032" max="12032" width="23.625" style="29" customWidth="1"/>
    <col min="12033" max="12033" width="44.625" style="29" customWidth="1"/>
    <col min="12034" max="12034" width="16.5" style="29" customWidth="1"/>
    <col min="12035" max="12037" width="13.625" style="29" customWidth="1"/>
    <col min="12038" max="12287" width="6.875" style="29"/>
    <col min="12288" max="12288" width="23.625" style="29" customWidth="1"/>
    <col min="12289" max="12289" width="44.625" style="29" customWidth="1"/>
    <col min="12290" max="12290" width="16.5" style="29" customWidth="1"/>
    <col min="12291" max="12293" width="13.625" style="29" customWidth="1"/>
    <col min="12294" max="12543" width="6.875" style="29"/>
    <col min="12544" max="12544" width="23.625" style="29" customWidth="1"/>
    <col min="12545" max="12545" width="44.625" style="29" customWidth="1"/>
    <col min="12546" max="12546" width="16.5" style="29" customWidth="1"/>
    <col min="12547" max="12549" width="13.625" style="29" customWidth="1"/>
    <col min="12550" max="12799" width="6.875" style="29"/>
    <col min="12800" max="12800" width="23.625" style="29" customWidth="1"/>
    <col min="12801" max="12801" width="44.625" style="29" customWidth="1"/>
    <col min="12802" max="12802" width="16.5" style="29" customWidth="1"/>
    <col min="12803" max="12805" width="13.625" style="29" customWidth="1"/>
    <col min="12806" max="13055" width="6.875" style="29"/>
    <col min="13056" max="13056" width="23.625" style="29" customWidth="1"/>
    <col min="13057" max="13057" width="44.625" style="29" customWidth="1"/>
    <col min="13058" max="13058" width="16.5" style="29" customWidth="1"/>
    <col min="13059" max="13061" width="13.625" style="29" customWidth="1"/>
    <col min="13062" max="13311" width="6.875" style="29"/>
    <col min="13312" max="13312" width="23.625" style="29" customWidth="1"/>
    <col min="13313" max="13313" width="44.625" style="29" customWidth="1"/>
    <col min="13314" max="13314" width="16.5" style="29" customWidth="1"/>
    <col min="13315" max="13317" width="13.625" style="29" customWidth="1"/>
    <col min="13318" max="13567" width="6.875" style="29"/>
    <col min="13568" max="13568" width="23.625" style="29" customWidth="1"/>
    <col min="13569" max="13569" width="44.625" style="29" customWidth="1"/>
    <col min="13570" max="13570" width="16.5" style="29" customWidth="1"/>
    <col min="13571" max="13573" width="13.625" style="29" customWidth="1"/>
    <col min="13574" max="13823" width="6.875" style="29"/>
    <col min="13824" max="13824" width="23.625" style="29" customWidth="1"/>
    <col min="13825" max="13825" width="44.625" style="29" customWidth="1"/>
    <col min="13826" max="13826" width="16.5" style="29" customWidth="1"/>
    <col min="13827" max="13829" width="13.625" style="29" customWidth="1"/>
    <col min="13830" max="14079" width="6.875" style="29"/>
    <col min="14080" max="14080" width="23.625" style="29" customWidth="1"/>
    <col min="14081" max="14081" width="44.625" style="29" customWidth="1"/>
    <col min="14082" max="14082" width="16.5" style="29" customWidth="1"/>
    <col min="14083" max="14085" width="13.625" style="29" customWidth="1"/>
    <col min="14086" max="14335" width="6.875" style="29"/>
    <col min="14336" max="14336" width="23.625" style="29" customWidth="1"/>
    <col min="14337" max="14337" width="44.625" style="29" customWidth="1"/>
    <col min="14338" max="14338" width="16.5" style="29" customWidth="1"/>
    <col min="14339" max="14341" width="13.625" style="29" customWidth="1"/>
    <col min="14342" max="14591" width="6.875" style="29"/>
    <col min="14592" max="14592" width="23.625" style="29" customWidth="1"/>
    <col min="14593" max="14593" width="44.625" style="29" customWidth="1"/>
    <col min="14594" max="14594" width="16.5" style="29" customWidth="1"/>
    <col min="14595" max="14597" width="13.625" style="29" customWidth="1"/>
    <col min="14598" max="14847" width="6.875" style="29"/>
    <col min="14848" max="14848" width="23.625" style="29" customWidth="1"/>
    <col min="14849" max="14849" width="44.625" style="29" customWidth="1"/>
    <col min="14850" max="14850" width="16.5" style="29" customWidth="1"/>
    <col min="14851" max="14853" width="13.625" style="29" customWidth="1"/>
    <col min="14854" max="15103" width="6.875" style="29"/>
    <col min="15104" max="15104" width="23.625" style="29" customWidth="1"/>
    <col min="15105" max="15105" width="44.625" style="29" customWidth="1"/>
    <col min="15106" max="15106" width="16.5" style="29" customWidth="1"/>
    <col min="15107" max="15109" width="13.625" style="29" customWidth="1"/>
    <col min="15110" max="15359" width="6.875" style="29"/>
    <col min="15360" max="15360" width="23.625" style="29" customWidth="1"/>
    <col min="15361" max="15361" width="44.625" style="29" customWidth="1"/>
    <col min="15362" max="15362" width="16.5" style="29" customWidth="1"/>
    <col min="15363" max="15365" width="13.625" style="29" customWidth="1"/>
    <col min="15366" max="15615" width="6.875" style="29"/>
    <col min="15616" max="15616" width="23.625" style="29" customWidth="1"/>
    <col min="15617" max="15617" width="44.625" style="29" customWidth="1"/>
    <col min="15618" max="15618" width="16.5" style="29" customWidth="1"/>
    <col min="15619" max="15621" width="13.625" style="29" customWidth="1"/>
    <col min="15622" max="15871" width="6.875" style="29"/>
    <col min="15872" max="15872" width="23.625" style="29" customWidth="1"/>
    <col min="15873" max="15873" width="44.625" style="29" customWidth="1"/>
    <col min="15874" max="15874" width="16.5" style="29" customWidth="1"/>
    <col min="15875" max="15877" width="13.625" style="29" customWidth="1"/>
    <col min="15878" max="16127" width="6.875" style="29"/>
    <col min="16128" max="16128" width="23.625" style="29" customWidth="1"/>
    <col min="16129" max="16129" width="44.625" style="29" customWidth="1"/>
    <col min="16130" max="16130" width="16.5" style="29" customWidth="1"/>
    <col min="16131" max="16133" width="13.625" style="29" customWidth="1"/>
    <col min="16134" max="16384" width="6.875" style="29"/>
  </cols>
  <sheetData>
    <row r="1" spans="1:5" ht="20.100000000000001" customHeight="1">
      <c r="A1" s="30" t="s">
        <v>330</v>
      </c>
    </row>
    <row r="2" spans="1:5" ht="36" customHeight="1">
      <c r="A2" s="100" t="s">
        <v>430</v>
      </c>
      <c r="B2" s="86"/>
      <c r="C2" s="86"/>
      <c r="D2" s="86"/>
      <c r="E2" s="86"/>
    </row>
    <row r="3" spans="1:5" ht="20.100000000000001" customHeight="1">
      <c r="A3" s="93"/>
      <c r="B3" s="86"/>
      <c r="C3" s="86"/>
      <c r="D3" s="86"/>
      <c r="E3" s="86"/>
    </row>
    <row r="4" spans="1:5" ht="20.100000000000001" customHeight="1">
      <c r="A4" s="37"/>
      <c r="B4" s="36"/>
      <c r="C4" s="36"/>
      <c r="D4" s="36"/>
      <c r="E4" s="105" t="s">
        <v>312</v>
      </c>
    </row>
    <row r="5" spans="1:5" ht="20.100000000000001" customHeight="1">
      <c r="A5" s="172" t="s">
        <v>331</v>
      </c>
      <c r="B5" s="172"/>
      <c r="C5" s="172" t="s">
        <v>332</v>
      </c>
      <c r="D5" s="172"/>
      <c r="E5" s="172"/>
    </row>
    <row r="6" spans="1:5" ht="20.100000000000001" customHeight="1">
      <c r="A6" s="62" t="s">
        <v>333</v>
      </c>
      <c r="B6" s="62" t="s">
        <v>334</v>
      </c>
      <c r="C6" s="62" t="s">
        <v>335</v>
      </c>
      <c r="D6" s="62" t="s">
        <v>336</v>
      </c>
      <c r="E6" s="62" t="s">
        <v>337</v>
      </c>
    </row>
    <row r="7" spans="1:5" ht="20.100000000000001" customHeight="1">
      <c r="A7" s="173" t="s">
        <v>317</v>
      </c>
      <c r="B7" s="174"/>
      <c r="C7" s="150">
        <f>+D7+E7</f>
        <v>200574.12999999995</v>
      </c>
      <c r="D7" s="150">
        <f>+D8+D28+D36+D44</f>
        <v>122767.46999999996</v>
      </c>
      <c r="E7" s="150">
        <v>77806.66</v>
      </c>
    </row>
    <row r="8" spans="1:5" ht="20.100000000000001" customHeight="1">
      <c r="A8" s="148" t="s">
        <v>442</v>
      </c>
      <c r="B8" s="148" t="s">
        <v>437</v>
      </c>
      <c r="C8" s="150">
        <f>+D8+E8</f>
        <v>164627.56</v>
      </c>
      <c r="D8" s="151">
        <f>+D9+D13+D18+D20+D22+D24+D26</f>
        <v>88232.989999999976</v>
      </c>
      <c r="E8" s="151">
        <v>76394.570000000007</v>
      </c>
    </row>
    <row r="9" spans="1:5" ht="20.100000000000001" customHeight="1">
      <c r="A9" s="149" t="s">
        <v>532</v>
      </c>
      <c r="B9" s="149" t="s">
        <v>533</v>
      </c>
      <c r="C9" s="150">
        <f t="shared" ref="C9:C46" si="0">+D9+E9</f>
        <v>6453.17</v>
      </c>
      <c r="D9" s="151">
        <f>SUM(D10:D12)</f>
        <v>1374.2</v>
      </c>
      <c r="E9" s="151">
        <v>5078.97</v>
      </c>
    </row>
    <row r="10" spans="1:5" ht="20.100000000000001" customHeight="1">
      <c r="A10" s="148" t="s">
        <v>534</v>
      </c>
      <c r="B10" s="148" t="s">
        <v>535</v>
      </c>
      <c r="C10" s="150">
        <f t="shared" si="0"/>
        <v>904.03</v>
      </c>
      <c r="D10" s="151">
        <f>456.93-5.74</f>
        <v>451.19</v>
      </c>
      <c r="E10" s="151">
        <v>452.84</v>
      </c>
    </row>
    <row r="11" spans="1:5" ht="20.100000000000001" customHeight="1">
      <c r="A11" s="148" t="s">
        <v>536</v>
      </c>
      <c r="B11" s="148" t="s">
        <v>537</v>
      </c>
      <c r="C11" s="150">
        <f t="shared" si="0"/>
        <v>1423.51</v>
      </c>
      <c r="D11" s="151">
        <v>923.01</v>
      </c>
      <c r="E11" s="151">
        <v>500.5</v>
      </c>
    </row>
    <row r="12" spans="1:5" ht="20.100000000000001" customHeight="1">
      <c r="A12" s="148" t="s">
        <v>538</v>
      </c>
      <c r="B12" s="148" t="s">
        <v>539</v>
      </c>
      <c r="C12" s="150">
        <f t="shared" si="0"/>
        <v>4125.63</v>
      </c>
      <c r="D12" s="151"/>
      <c r="E12" s="151">
        <v>4125.63</v>
      </c>
    </row>
    <row r="13" spans="1:5" ht="20.100000000000001" customHeight="1">
      <c r="A13" s="148" t="s">
        <v>540</v>
      </c>
      <c r="B13" s="148" t="s">
        <v>541</v>
      </c>
      <c r="C13" s="150">
        <f t="shared" si="0"/>
        <v>135924.78999999998</v>
      </c>
      <c r="D13" s="151">
        <f>SUM(D14:D17)</f>
        <v>79457.169999999984</v>
      </c>
      <c r="E13" s="151">
        <v>56467.62</v>
      </c>
    </row>
    <row r="14" spans="1:5" ht="20.100000000000001" customHeight="1">
      <c r="A14" s="148" t="s">
        <v>542</v>
      </c>
      <c r="B14" s="148" t="s">
        <v>543</v>
      </c>
      <c r="C14" s="150">
        <f t="shared" si="0"/>
        <v>11657.509999999998</v>
      </c>
      <c r="D14" s="151">
        <v>2398.38</v>
      </c>
      <c r="E14" s="151">
        <v>9259.1299999999992</v>
      </c>
    </row>
    <row r="15" spans="1:5" ht="20.100000000000001" customHeight="1">
      <c r="A15" s="148" t="s">
        <v>544</v>
      </c>
      <c r="B15" s="148" t="s">
        <v>545</v>
      </c>
      <c r="C15" s="150">
        <f t="shared" si="0"/>
        <v>54667.67</v>
      </c>
      <c r="D15" s="151">
        <v>36808.99</v>
      </c>
      <c r="E15" s="151">
        <v>17858.68</v>
      </c>
    </row>
    <row r="16" spans="1:5" ht="20.100000000000001" customHeight="1">
      <c r="A16" s="148" t="s">
        <v>546</v>
      </c>
      <c r="B16" s="148" t="s">
        <v>547</v>
      </c>
      <c r="C16" s="150">
        <f t="shared" si="0"/>
        <v>36829.24</v>
      </c>
      <c r="D16" s="151">
        <v>18177.14</v>
      </c>
      <c r="E16" s="151">
        <v>18652.099999999999</v>
      </c>
    </row>
    <row r="17" spans="1:5" ht="20.100000000000001" customHeight="1">
      <c r="A17" s="148" t="s">
        <v>548</v>
      </c>
      <c r="B17" s="148" t="s">
        <v>549</v>
      </c>
      <c r="C17" s="150">
        <f t="shared" si="0"/>
        <v>32770.369999999995</v>
      </c>
      <c r="D17" s="151">
        <v>22072.659999999996</v>
      </c>
      <c r="E17" s="151">
        <v>10697.71</v>
      </c>
    </row>
    <row r="18" spans="1:5" ht="20.100000000000001" customHeight="1">
      <c r="A18" s="148" t="s">
        <v>550</v>
      </c>
      <c r="B18" s="148" t="s">
        <v>551</v>
      </c>
      <c r="C18" s="150">
        <f t="shared" si="0"/>
        <v>9214.85</v>
      </c>
      <c r="D18" s="151">
        <v>4971.01</v>
      </c>
      <c r="E18" s="151">
        <v>4243.84</v>
      </c>
    </row>
    <row r="19" spans="1:5" ht="20.100000000000001" customHeight="1">
      <c r="A19" s="148" t="s">
        <v>552</v>
      </c>
      <c r="B19" s="148" t="s">
        <v>553</v>
      </c>
      <c r="C19" s="150">
        <f t="shared" si="0"/>
        <v>9214.85</v>
      </c>
      <c r="D19" s="151">
        <v>4971.01</v>
      </c>
      <c r="E19" s="151">
        <v>4243.84</v>
      </c>
    </row>
    <row r="20" spans="1:5" ht="20.100000000000001" customHeight="1">
      <c r="A20" s="148" t="s">
        <v>554</v>
      </c>
      <c r="B20" s="148" t="s">
        <v>555</v>
      </c>
      <c r="C20" s="150">
        <f t="shared" si="0"/>
        <v>129.72</v>
      </c>
      <c r="D20" s="151">
        <v>125.72</v>
      </c>
      <c r="E20" s="151">
        <v>4</v>
      </c>
    </row>
    <row r="21" spans="1:5" ht="20.100000000000001" customHeight="1">
      <c r="A21" s="148" t="s">
        <v>556</v>
      </c>
      <c r="B21" s="148" t="s">
        <v>557</v>
      </c>
      <c r="C21" s="150">
        <f t="shared" si="0"/>
        <v>129.72</v>
      </c>
      <c r="D21" s="151">
        <v>125.72</v>
      </c>
      <c r="E21" s="151">
        <v>4</v>
      </c>
    </row>
    <row r="22" spans="1:5" ht="20.100000000000001" customHeight="1">
      <c r="A22" s="148" t="s">
        <v>558</v>
      </c>
      <c r="B22" s="148" t="s">
        <v>559</v>
      </c>
      <c r="C22" s="150">
        <f t="shared" si="0"/>
        <v>1856.28</v>
      </c>
      <c r="D22" s="151">
        <v>1004.14</v>
      </c>
      <c r="E22" s="151">
        <v>852.14</v>
      </c>
    </row>
    <row r="23" spans="1:5" ht="20.100000000000001" customHeight="1">
      <c r="A23" s="148" t="s">
        <v>560</v>
      </c>
      <c r="B23" s="148" t="s">
        <v>561</v>
      </c>
      <c r="C23" s="150">
        <f t="shared" si="0"/>
        <v>1856.28</v>
      </c>
      <c r="D23" s="151">
        <v>1004.14</v>
      </c>
      <c r="E23" s="151">
        <v>852.14</v>
      </c>
    </row>
    <row r="24" spans="1:5" ht="20.100000000000001" customHeight="1">
      <c r="A24" s="148" t="s">
        <v>562</v>
      </c>
      <c r="B24" s="148" t="s">
        <v>563</v>
      </c>
      <c r="C24" s="150">
        <f t="shared" si="0"/>
        <v>1936.75</v>
      </c>
      <c r="D24" s="151">
        <v>1300.75</v>
      </c>
      <c r="E24" s="151">
        <v>636</v>
      </c>
    </row>
    <row r="25" spans="1:5" ht="20.100000000000001" customHeight="1">
      <c r="A25" s="148" t="s">
        <v>564</v>
      </c>
      <c r="B25" s="148" t="s">
        <v>565</v>
      </c>
      <c r="C25" s="150">
        <f t="shared" si="0"/>
        <v>1936.75</v>
      </c>
      <c r="D25" s="151">
        <v>1300.75</v>
      </c>
      <c r="E25" s="151">
        <v>636</v>
      </c>
    </row>
    <row r="26" spans="1:5" ht="20.100000000000001" customHeight="1">
      <c r="A26" s="148" t="s">
        <v>566</v>
      </c>
      <c r="B26" s="148" t="s">
        <v>567</v>
      </c>
      <c r="C26" s="150">
        <f t="shared" si="0"/>
        <v>9112</v>
      </c>
      <c r="D26" s="151"/>
      <c r="E26" s="151">
        <v>9112</v>
      </c>
    </row>
    <row r="27" spans="1:5" ht="20.100000000000001" customHeight="1">
      <c r="A27" s="148" t="s">
        <v>568</v>
      </c>
      <c r="B27" s="148" t="s">
        <v>569</v>
      </c>
      <c r="C27" s="150">
        <f t="shared" si="0"/>
        <v>9112</v>
      </c>
      <c r="D27" s="151"/>
      <c r="E27" s="151">
        <v>9112</v>
      </c>
    </row>
    <row r="28" spans="1:5" ht="20.100000000000001" customHeight="1">
      <c r="A28" s="148" t="s">
        <v>443</v>
      </c>
      <c r="B28" s="148" t="s">
        <v>438</v>
      </c>
      <c r="C28" s="150">
        <f t="shared" si="0"/>
        <v>23276.249999999993</v>
      </c>
      <c r="D28" s="151">
        <f>+D29+D34</f>
        <v>21864.159999999993</v>
      </c>
      <c r="E28" s="151">
        <v>1412.09</v>
      </c>
    </row>
    <row r="29" spans="1:5" ht="20.100000000000001" customHeight="1">
      <c r="A29" s="148" t="s">
        <v>570</v>
      </c>
      <c r="B29" s="148" t="s">
        <v>571</v>
      </c>
      <c r="C29" s="150">
        <f t="shared" si="0"/>
        <v>23038.729999999992</v>
      </c>
      <c r="D29" s="151">
        <f>+D30+D31+D32+D33</f>
        <v>21626.639999999992</v>
      </c>
      <c r="E29" s="151">
        <v>1412.09</v>
      </c>
    </row>
    <row r="30" spans="1:5" ht="20.100000000000001" customHeight="1">
      <c r="A30" s="148" t="s">
        <v>572</v>
      </c>
      <c r="B30" s="148" t="s">
        <v>573</v>
      </c>
      <c r="C30" s="150">
        <f t="shared" si="0"/>
        <v>210.59</v>
      </c>
      <c r="D30" s="151">
        <v>210.59</v>
      </c>
      <c r="E30" s="151"/>
    </row>
    <row r="31" spans="1:5" ht="20.100000000000001" customHeight="1">
      <c r="A31" s="148" t="s">
        <v>574</v>
      </c>
      <c r="B31" s="149" t="s">
        <v>575</v>
      </c>
      <c r="C31" s="150">
        <f t="shared" si="0"/>
        <v>11385.059999999998</v>
      </c>
      <c r="D31" s="151">
        <v>9972.9699999999975</v>
      </c>
      <c r="E31" s="151">
        <v>1412.09</v>
      </c>
    </row>
    <row r="32" spans="1:5" ht="20.100000000000001" customHeight="1">
      <c r="A32" s="148" t="s">
        <v>576</v>
      </c>
      <c r="B32" s="149" t="s">
        <v>577</v>
      </c>
      <c r="C32" s="150">
        <f t="shared" si="0"/>
        <v>7628.7299999999977</v>
      </c>
      <c r="D32" s="151">
        <v>7628.7299999999977</v>
      </c>
      <c r="E32" s="151"/>
    </row>
    <row r="33" spans="1:5" ht="20.100000000000001" customHeight="1">
      <c r="A33" s="148" t="s">
        <v>578</v>
      </c>
      <c r="B33" s="149" t="s">
        <v>579</v>
      </c>
      <c r="C33" s="150">
        <f t="shared" si="0"/>
        <v>3814.35</v>
      </c>
      <c r="D33" s="151">
        <v>3814.35</v>
      </c>
      <c r="E33" s="151"/>
    </row>
    <row r="34" spans="1:5" ht="20.100000000000001" customHeight="1">
      <c r="A34" s="148" t="s">
        <v>580</v>
      </c>
      <c r="B34" s="149" t="s">
        <v>581</v>
      </c>
      <c r="C34" s="150">
        <f t="shared" si="0"/>
        <v>237.52</v>
      </c>
      <c r="D34" s="151">
        <v>237.52</v>
      </c>
      <c r="E34" s="151"/>
    </row>
    <row r="35" spans="1:5" ht="20.100000000000001" customHeight="1">
      <c r="A35" s="148" t="s">
        <v>582</v>
      </c>
      <c r="B35" s="148" t="s">
        <v>583</v>
      </c>
      <c r="C35" s="150">
        <f t="shared" si="0"/>
        <v>237.52</v>
      </c>
      <c r="D35" s="151">
        <v>237.52</v>
      </c>
      <c r="E35" s="151"/>
    </row>
    <row r="36" spans="1:5" ht="20.100000000000001" customHeight="1">
      <c r="A36" s="148" t="s">
        <v>444</v>
      </c>
      <c r="B36" s="148" t="s">
        <v>439</v>
      </c>
      <c r="C36" s="150">
        <f t="shared" si="0"/>
        <v>6948.78</v>
      </c>
      <c r="D36" s="151">
        <v>6948.78</v>
      </c>
      <c r="E36" s="151"/>
    </row>
    <row r="37" spans="1:5" ht="20.100000000000001" customHeight="1">
      <c r="A37" s="148" t="s">
        <v>584</v>
      </c>
      <c r="B37" s="148" t="s">
        <v>585</v>
      </c>
      <c r="C37" s="150">
        <f t="shared" si="0"/>
        <v>6805.74</v>
      </c>
      <c r="D37" s="151">
        <v>6805.74</v>
      </c>
      <c r="E37" s="151"/>
    </row>
    <row r="38" spans="1:5" ht="20.100000000000001" customHeight="1">
      <c r="A38" s="148" t="s">
        <v>586</v>
      </c>
      <c r="B38" s="148" t="s">
        <v>587</v>
      </c>
      <c r="C38" s="150">
        <f t="shared" si="0"/>
        <v>24.72</v>
      </c>
      <c r="D38" s="151">
        <v>24.72</v>
      </c>
      <c r="E38" s="151"/>
    </row>
    <row r="39" spans="1:5" ht="20.100000000000001" customHeight="1">
      <c r="A39" s="148" t="s">
        <v>588</v>
      </c>
      <c r="B39" s="148" t="s">
        <v>589</v>
      </c>
      <c r="C39" s="150">
        <f t="shared" si="0"/>
        <v>5107.9799999999996</v>
      </c>
      <c r="D39" s="151">
        <v>5107.9799999999996</v>
      </c>
      <c r="E39" s="151"/>
    </row>
    <row r="40" spans="1:5" ht="20.100000000000001" customHeight="1">
      <c r="A40" s="148" t="s">
        <v>590</v>
      </c>
      <c r="B40" s="148" t="s">
        <v>591</v>
      </c>
      <c r="C40" s="150">
        <f t="shared" si="0"/>
        <v>3.36</v>
      </c>
      <c r="D40" s="151">
        <v>3.36</v>
      </c>
      <c r="E40" s="151"/>
    </row>
    <row r="41" spans="1:5" ht="20.100000000000001" customHeight="1">
      <c r="A41" s="148" t="s">
        <v>592</v>
      </c>
      <c r="B41" s="148" t="s">
        <v>593</v>
      </c>
      <c r="C41" s="150">
        <f t="shared" si="0"/>
        <v>1669.68</v>
      </c>
      <c r="D41" s="151">
        <v>1669.68</v>
      </c>
      <c r="E41" s="151"/>
    </row>
    <row r="42" spans="1:5" ht="20.100000000000001" customHeight="1">
      <c r="A42" s="148" t="s">
        <v>594</v>
      </c>
      <c r="B42" s="148" t="s">
        <v>595</v>
      </c>
      <c r="C42" s="150">
        <f t="shared" si="0"/>
        <v>143.04</v>
      </c>
      <c r="D42" s="151">
        <v>143.04</v>
      </c>
      <c r="E42" s="151"/>
    </row>
    <row r="43" spans="1:5" ht="20.100000000000001" customHeight="1">
      <c r="A43" s="148" t="s">
        <v>596</v>
      </c>
      <c r="B43" s="148" t="s">
        <v>597</v>
      </c>
      <c r="C43" s="150">
        <f t="shared" si="0"/>
        <v>143.04</v>
      </c>
      <c r="D43" s="151">
        <v>143.04</v>
      </c>
      <c r="E43" s="151"/>
    </row>
    <row r="44" spans="1:5" ht="20.100000000000001" customHeight="1">
      <c r="A44" s="148" t="s">
        <v>445</v>
      </c>
      <c r="B44" s="148" t="s">
        <v>440</v>
      </c>
      <c r="C44" s="150">
        <f t="shared" si="0"/>
        <v>5721.54</v>
      </c>
      <c r="D44" s="151">
        <v>5721.54</v>
      </c>
      <c r="E44" s="151"/>
    </row>
    <row r="45" spans="1:5" ht="20.100000000000001" customHeight="1">
      <c r="A45" s="148" t="s">
        <v>598</v>
      </c>
      <c r="B45" s="148" t="s">
        <v>599</v>
      </c>
      <c r="C45" s="150">
        <f t="shared" si="0"/>
        <v>5721.54</v>
      </c>
      <c r="D45" s="151">
        <v>5721.54</v>
      </c>
      <c r="E45" s="151"/>
    </row>
    <row r="46" spans="1:5" ht="20.100000000000001" customHeight="1">
      <c r="A46" s="148" t="s">
        <v>600</v>
      </c>
      <c r="B46" s="148" t="s">
        <v>601</v>
      </c>
      <c r="C46" s="150">
        <f t="shared" si="0"/>
        <v>5721.54</v>
      </c>
      <c r="D46" s="151">
        <v>5721.54</v>
      </c>
      <c r="E46" s="151"/>
    </row>
    <row r="47" spans="1:5" ht="12.75" customHeight="1">
      <c r="A47" s="145"/>
      <c r="B47" s="146"/>
      <c r="C47" s="147"/>
      <c r="D47" s="147"/>
      <c r="E47" s="147"/>
    </row>
    <row r="48" spans="1:5" ht="14.25" customHeight="1">
      <c r="A48" s="91" t="s">
        <v>338</v>
      </c>
      <c r="B48" s="31"/>
      <c r="C48" s="31"/>
      <c r="D48" s="31"/>
      <c r="E48" s="31"/>
    </row>
    <row r="49" spans="1:5" ht="12.75" customHeight="1">
      <c r="A49" s="31"/>
      <c r="B49" s="31"/>
      <c r="C49" s="31"/>
      <c r="D49" s="31"/>
      <c r="E49" s="31"/>
    </row>
    <row r="50" spans="1:5" ht="12.75" customHeight="1">
      <c r="A50" s="31"/>
      <c r="B50" s="31"/>
      <c r="C50" s="31"/>
      <c r="D50" s="31"/>
      <c r="E50" s="31"/>
    </row>
    <row r="51" spans="1:5" ht="12.75" customHeight="1">
      <c r="A51" s="31"/>
      <c r="B51" s="31"/>
      <c r="C51" s="31"/>
      <c r="D51" s="31"/>
      <c r="E51" s="31"/>
    </row>
    <row r="52" spans="1:5" ht="12.75" customHeight="1">
      <c r="A52" s="31"/>
      <c r="B52" s="31"/>
      <c r="D52" s="31"/>
      <c r="E52" s="31"/>
    </row>
    <row r="53" spans="1:5" ht="12.75" customHeight="1">
      <c r="A53" s="31"/>
      <c r="B53" s="31"/>
      <c r="D53" s="31"/>
      <c r="E53" s="31"/>
    </row>
    <row r="54" spans="1:5" ht="12.75" customHeight="1">
      <c r="A54" s="31"/>
      <c r="B54" s="31"/>
      <c r="C54" s="31"/>
      <c r="D54" s="31"/>
      <c r="E54" s="31"/>
    </row>
    <row r="55" spans="1:5" ht="12.75" customHeight="1">
      <c r="A55" s="31"/>
      <c r="B55" s="31"/>
    </row>
    <row r="56" spans="1:5" ht="12.75" customHeight="1">
      <c r="A56" s="31"/>
      <c r="B56" s="31"/>
      <c r="D56" s="31"/>
    </row>
    <row r="57" spans="1:5" ht="12.75" customHeight="1">
      <c r="A57" s="31"/>
      <c r="B57" s="31"/>
    </row>
    <row r="58" spans="1:5" ht="12.75" customHeight="1">
      <c r="A58" s="31"/>
      <c r="B58" s="31"/>
    </row>
    <row r="59" spans="1:5" ht="12.75" customHeight="1">
      <c r="B59" s="31"/>
      <c r="C59" s="31"/>
    </row>
    <row r="61" spans="1:5" ht="12.75" customHeight="1">
      <c r="A61" s="31"/>
    </row>
    <row r="63" spans="1:5" ht="12.75" customHeight="1">
      <c r="B63" s="31"/>
    </row>
    <row r="64" spans="1:5" ht="12.75" customHeight="1">
      <c r="B64" s="31"/>
    </row>
  </sheetData>
  <mergeCells count="3">
    <mergeCell ref="A5:B5"/>
    <mergeCell ref="C5:E5"/>
    <mergeCell ref="A7:B7"/>
  </mergeCells>
  <phoneticPr fontId="30"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tabColor rgb="FF92D050"/>
  </sheetPr>
  <dimension ref="A1:S53"/>
  <sheetViews>
    <sheetView showGridLines="0" showZeros="0" topLeftCell="A40" workbookViewId="0">
      <selection activeCell="C21" sqref="C21"/>
    </sheetView>
  </sheetViews>
  <sheetFormatPr defaultColWidth="6.875" defaultRowHeight="20.100000000000001" customHeight="1"/>
  <cols>
    <col min="1" max="1" width="14.5" style="29" customWidth="1"/>
    <col min="2" max="2" width="33.375" style="29" customWidth="1"/>
    <col min="3" max="5" width="20.625" style="29" customWidth="1"/>
    <col min="6" max="256" width="6.875" style="29"/>
    <col min="257" max="257" width="14.5" style="29" customWidth="1"/>
    <col min="258" max="258" width="33.375" style="29" customWidth="1"/>
    <col min="259" max="261" width="20.625" style="29" customWidth="1"/>
    <col min="262" max="512" width="6.875" style="29"/>
    <col min="513" max="513" width="14.5" style="29" customWidth="1"/>
    <col min="514" max="514" width="33.375" style="29" customWidth="1"/>
    <col min="515" max="517" width="20.625" style="29" customWidth="1"/>
    <col min="518" max="768" width="6.875" style="29"/>
    <col min="769" max="769" width="14.5" style="29" customWidth="1"/>
    <col min="770" max="770" width="33.375" style="29" customWidth="1"/>
    <col min="771" max="773" width="20.625" style="29" customWidth="1"/>
    <col min="774" max="1024" width="6.875" style="29"/>
    <col min="1025" max="1025" width="14.5" style="29" customWidth="1"/>
    <col min="1026" max="1026" width="33.375" style="29" customWidth="1"/>
    <col min="1027" max="1029" width="20.625" style="29" customWidth="1"/>
    <col min="1030" max="1280" width="6.875" style="29"/>
    <col min="1281" max="1281" width="14.5" style="29" customWidth="1"/>
    <col min="1282" max="1282" width="33.375" style="29" customWidth="1"/>
    <col min="1283" max="1285" width="20.625" style="29" customWidth="1"/>
    <col min="1286" max="1536" width="6.875" style="29"/>
    <col min="1537" max="1537" width="14.5" style="29" customWidth="1"/>
    <col min="1538" max="1538" width="33.375" style="29" customWidth="1"/>
    <col min="1539" max="1541" width="20.625" style="29" customWidth="1"/>
    <col min="1542" max="1792" width="6.875" style="29"/>
    <col min="1793" max="1793" width="14.5" style="29" customWidth="1"/>
    <col min="1794" max="1794" width="33.375" style="29" customWidth="1"/>
    <col min="1795" max="1797" width="20.625" style="29" customWidth="1"/>
    <col min="1798" max="2048" width="6.875" style="29"/>
    <col min="2049" max="2049" width="14.5" style="29" customWidth="1"/>
    <col min="2050" max="2050" width="33.375" style="29" customWidth="1"/>
    <col min="2051" max="2053" width="20.625" style="29" customWidth="1"/>
    <col min="2054" max="2304" width="6.875" style="29"/>
    <col min="2305" max="2305" width="14.5" style="29" customWidth="1"/>
    <col min="2306" max="2306" width="33.375" style="29" customWidth="1"/>
    <col min="2307" max="2309" width="20.625" style="29" customWidth="1"/>
    <col min="2310" max="2560" width="6.875" style="29"/>
    <col min="2561" max="2561" width="14.5" style="29" customWidth="1"/>
    <col min="2562" max="2562" width="33.375" style="29" customWidth="1"/>
    <col min="2563" max="2565" width="20.625" style="29" customWidth="1"/>
    <col min="2566" max="2816" width="6.875" style="29"/>
    <col min="2817" max="2817" width="14.5" style="29" customWidth="1"/>
    <col min="2818" max="2818" width="33.375" style="29" customWidth="1"/>
    <col min="2819" max="2821" width="20.625" style="29" customWidth="1"/>
    <col min="2822" max="3072" width="6.875" style="29"/>
    <col min="3073" max="3073" width="14.5" style="29" customWidth="1"/>
    <col min="3074" max="3074" width="33.375" style="29" customWidth="1"/>
    <col min="3075" max="3077" width="20.625" style="29" customWidth="1"/>
    <col min="3078" max="3328" width="6.875" style="29"/>
    <col min="3329" max="3329" width="14.5" style="29" customWidth="1"/>
    <col min="3330" max="3330" width="33.375" style="29" customWidth="1"/>
    <col min="3331" max="3333" width="20.625" style="29" customWidth="1"/>
    <col min="3334" max="3584" width="6.875" style="29"/>
    <col min="3585" max="3585" width="14.5" style="29" customWidth="1"/>
    <col min="3586" max="3586" width="33.375" style="29" customWidth="1"/>
    <col min="3587" max="3589" width="20.625" style="29" customWidth="1"/>
    <col min="3590" max="3840" width="6.875" style="29"/>
    <col min="3841" max="3841" width="14.5" style="29" customWidth="1"/>
    <col min="3842" max="3842" width="33.375" style="29" customWidth="1"/>
    <col min="3843" max="3845" width="20.625" style="29" customWidth="1"/>
    <col min="3846" max="4096" width="6.875" style="29"/>
    <col min="4097" max="4097" width="14.5" style="29" customWidth="1"/>
    <col min="4098" max="4098" width="33.375" style="29" customWidth="1"/>
    <col min="4099" max="4101" width="20.625" style="29" customWidth="1"/>
    <col min="4102" max="4352" width="6.875" style="29"/>
    <col min="4353" max="4353" width="14.5" style="29" customWidth="1"/>
    <col min="4354" max="4354" width="33.375" style="29" customWidth="1"/>
    <col min="4355" max="4357" width="20.625" style="29" customWidth="1"/>
    <col min="4358" max="4608" width="6.875" style="29"/>
    <col min="4609" max="4609" width="14.5" style="29" customWidth="1"/>
    <col min="4610" max="4610" width="33.375" style="29" customWidth="1"/>
    <col min="4611" max="4613" width="20.625" style="29" customWidth="1"/>
    <col min="4614" max="4864" width="6.875" style="29"/>
    <col min="4865" max="4865" width="14.5" style="29" customWidth="1"/>
    <col min="4866" max="4866" width="33.375" style="29" customWidth="1"/>
    <col min="4867" max="4869" width="20.625" style="29" customWidth="1"/>
    <col min="4870" max="5120" width="6.875" style="29"/>
    <col min="5121" max="5121" width="14.5" style="29" customWidth="1"/>
    <col min="5122" max="5122" width="33.375" style="29" customWidth="1"/>
    <col min="5123" max="5125" width="20.625" style="29" customWidth="1"/>
    <col min="5126" max="5376" width="6.875" style="29"/>
    <col min="5377" max="5377" width="14.5" style="29" customWidth="1"/>
    <col min="5378" max="5378" width="33.375" style="29" customWidth="1"/>
    <col min="5379" max="5381" width="20.625" style="29" customWidth="1"/>
    <col min="5382" max="5632" width="6.875" style="29"/>
    <col min="5633" max="5633" width="14.5" style="29" customWidth="1"/>
    <col min="5634" max="5634" width="33.375" style="29" customWidth="1"/>
    <col min="5635" max="5637" width="20.625" style="29" customWidth="1"/>
    <col min="5638" max="5888" width="6.875" style="29"/>
    <col min="5889" max="5889" width="14.5" style="29" customWidth="1"/>
    <col min="5890" max="5890" width="33.375" style="29" customWidth="1"/>
    <col min="5891" max="5893" width="20.625" style="29" customWidth="1"/>
    <col min="5894" max="6144" width="6.875" style="29"/>
    <col min="6145" max="6145" width="14.5" style="29" customWidth="1"/>
    <col min="6146" max="6146" width="33.375" style="29" customWidth="1"/>
    <col min="6147" max="6149" width="20.625" style="29" customWidth="1"/>
    <col min="6150" max="6400" width="6.875" style="29"/>
    <col min="6401" max="6401" width="14.5" style="29" customWidth="1"/>
    <col min="6402" max="6402" width="33.375" style="29" customWidth="1"/>
    <col min="6403" max="6405" width="20.625" style="29" customWidth="1"/>
    <col min="6406" max="6656" width="6.875" style="29"/>
    <col min="6657" max="6657" width="14.5" style="29" customWidth="1"/>
    <col min="6658" max="6658" width="33.375" style="29" customWidth="1"/>
    <col min="6659" max="6661" width="20.625" style="29" customWidth="1"/>
    <col min="6662" max="6912" width="6.875" style="29"/>
    <col min="6913" max="6913" width="14.5" style="29" customWidth="1"/>
    <col min="6914" max="6914" width="33.375" style="29" customWidth="1"/>
    <col min="6915" max="6917" width="20.625" style="29" customWidth="1"/>
    <col min="6918" max="7168" width="6.875" style="29"/>
    <col min="7169" max="7169" width="14.5" style="29" customWidth="1"/>
    <col min="7170" max="7170" width="33.375" style="29" customWidth="1"/>
    <col min="7171" max="7173" width="20.625" style="29" customWidth="1"/>
    <col min="7174" max="7424" width="6.875" style="29"/>
    <col min="7425" max="7425" width="14.5" style="29" customWidth="1"/>
    <col min="7426" max="7426" width="33.375" style="29" customWidth="1"/>
    <col min="7427" max="7429" width="20.625" style="29" customWidth="1"/>
    <col min="7430" max="7680" width="6.875" style="29"/>
    <col min="7681" max="7681" width="14.5" style="29" customWidth="1"/>
    <col min="7682" max="7682" width="33.375" style="29" customWidth="1"/>
    <col min="7683" max="7685" width="20.625" style="29" customWidth="1"/>
    <col min="7686" max="7936" width="6.875" style="29"/>
    <col min="7937" max="7937" width="14.5" style="29" customWidth="1"/>
    <col min="7938" max="7938" width="33.375" style="29" customWidth="1"/>
    <col min="7939" max="7941" width="20.625" style="29" customWidth="1"/>
    <col min="7942" max="8192" width="6.875" style="29"/>
    <col min="8193" max="8193" width="14.5" style="29" customWidth="1"/>
    <col min="8194" max="8194" width="33.375" style="29" customWidth="1"/>
    <col min="8195" max="8197" width="20.625" style="29" customWidth="1"/>
    <col min="8198" max="8448" width="6.875" style="29"/>
    <col min="8449" max="8449" width="14.5" style="29" customWidth="1"/>
    <col min="8450" max="8450" width="33.375" style="29" customWidth="1"/>
    <col min="8451" max="8453" width="20.625" style="29" customWidth="1"/>
    <col min="8454" max="8704" width="6.875" style="29"/>
    <col min="8705" max="8705" width="14.5" style="29" customWidth="1"/>
    <col min="8706" max="8706" width="33.375" style="29" customWidth="1"/>
    <col min="8707" max="8709" width="20.625" style="29" customWidth="1"/>
    <col min="8710" max="8960" width="6.875" style="29"/>
    <col min="8961" max="8961" width="14.5" style="29" customWidth="1"/>
    <col min="8962" max="8962" width="33.375" style="29" customWidth="1"/>
    <col min="8963" max="8965" width="20.625" style="29" customWidth="1"/>
    <col min="8966" max="9216" width="6.875" style="29"/>
    <col min="9217" max="9217" width="14.5" style="29" customWidth="1"/>
    <col min="9218" max="9218" width="33.375" style="29" customWidth="1"/>
    <col min="9219" max="9221" width="20.625" style="29" customWidth="1"/>
    <col min="9222" max="9472" width="6.875" style="29"/>
    <col min="9473" max="9473" width="14.5" style="29" customWidth="1"/>
    <col min="9474" max="9474" width="33.375" style="29" customWidth="1"/>
    <col min="9475" max="9477" width="20.625" style="29" customWidth="1"/>
    <col min="9478" max="9728" width="6.875" style="29"/>
    <col min="9729" max="9729" width="14.5" style="29" customWidth="1"/>
    <col min="9730" max="9730" width="33.375" style="29" customWidth="1"/>
    <col min="9731" max="9733" width="20.625" style="29" customWidth="1"/>
    <col min="9734" max="9984" width="6.875" style="29"/>
    <col min="9985" max="9985" width="14.5" style="29" customWidth="1"/>
    <col min="9986" max="9986" width="33.375" style="29" customWidth="1"/>
    <col min="9987" max="9989" width="20.625" style="29" customWidth="1"/>
    <col min="9990" max="10240" width="6.875" style="29"/>
    <col min="10241" max="10241" width="14.5" style="29" customWidth="1"/>
    <col min="10242" max="10242" width="33.375" style="29" customWidth="1"/>
    <col min="10243" max="10245" width="20.625" style="29" customWidth="1"/>
    <col min="10246" max="10496" width="6.875" style="29"/>
    <col min="10497" max="10497" width="14.5" style="29" customWidth="1"/>
    <col min="10498" max="10498" width="33.375" style="29" customWidth="1"/>
    <col min="10499" max="10501" width="20.625" style="29" customWidth="1"/>
    <col min="10502" max="10752" width="6.875" style="29"/>
    <col min="10753" max="10753" width="14.5" style="29" customWidth="1"/>
    <col min="10754" max="10754" width="33.375" style="29" customWidth="1"/>
    <col min="10755" max="10757" width="20.625" style="29" customWidth="1"/>
    <col min="10758" max="11008" width="6.875" style="29"/>
    <col min="11009" max="11009" width="14.5" style="29" customWidth="1"/>
    <col min="11010" max="11010" width="33.375" style="29" customWidth="1"/>
    <col min="11011" max="11013" width="20.625" style="29" customWidth="1"/>
    <col min="11014" max="11264" width="6.875" style="29"/>
    <col min="11265" max="11265" width="14.5" style="29" customWidth="1"/>
    <col min="11266" max="11266" width="33.375" style="29" customWidth="1"/>
    <col min="11267" max="11269" width="20.625" style="29" customWidth="1"/>
    <col min="11270" max="11520" width="6.875" style="29"/>
    <col min="11521" max="11521" width="14.5" style="29" customWidth="1"/>
    <col min="11522" max="11522" width="33.375" style="29" customWidth="1"/>
    <col min="11523" max="11525" width="20.625" style="29" customWidth="1"/>
    <col min="11526" max="11776" width="6.875" style="29"/>
    <col min="11777" max="11777" width="14.5" style="29" customWidth="1"/>
    <col min="11778" max="11778" width="33.375" style="29" customWidth="1"/>
    <col min="11779" max="11781" width="20.625" style="29" customWidth="1"/>
    <col min="11782" max="12032" width="6.875" style="29"/>
    <col min="12033" max="12033" width="14.5" style="29" customWidth="1"/>
    <col min="12034" max="12034" width="33.375" style="29" customWidth="1"/>
    <col min="12035" max="12037" width="20.625" style="29" customWidth="1"/>
    <col min="12038" max="12288" width="6.875" style="29"/>
    <col min="12289" max="12289" width="14.5" style="29" customWidth="1"/>
    <col min="12290" max="12290" width="33.375" style="29" customWidth="1"/>
    <col min="12291" max="12293" width="20.625" style="29" customWidth="1"/>
    <col min="12294" max="12544" width="6.875" style="29"/>
    <col min="12545" max="12545" width="14.5" style="29" customWidth="1"/>
    <col min="12546" max="12546" width="33.375" style="29" customWidth="1"/>
    <col min="12547" max="12549" width="20.625" style="29" customWidth="1"/>
    <col min="12550" max="12800" width="6.875" style="29"/>
    <col min="12801" max="12801" width="14.5" style="29" customWidth="1"/>
    <col min="12802" max="12802" width="33.375" style="29" customWidth="1"/>
    <col min="12803" max="12805" width="20.625" style="29" customWidth="1"/>
    <col min="12806" max="13056" width="6.875" style="29"/>
    <col min="13057" max="13057" width="14.5" style="29" customWidth="1"/>
    <col min="13058" max="13058" width="33.375" style="29" customWidth="1"/>
    <col min="13059" max="13061" width="20.625" style="29" customWidth="1"/>
    <col min="13062" max="13312" width="6.875" style="29"/>
    <col min="13313" max="13313" width="14.5" style="29" customWidth="1"/>
    <col min="13314" max="13314" width="33.375" style="29" customWidth="1"/>
    <col min="13315" max="13317" width="20.625" style="29" customWidth="1"/>
    <col min="13318" max="13568" width="6.875" style="29"/>
    <col min="13569" max="13569" width="14.5" style="29" customWidth="1"/>
    <col min="13570" max="13570" width="33.375" style="29" customWidth="1"/>
    <col min="13571" max="13573" width="20.625" style="29" customWidth="1"/>
    <col min="13574" max="13824" width="6.875" style="29"/>
    <col min="13825" max="13825" width="14.5" style="29" customWidth="1"/>
    <col min="13826" max="13826" width="33.375" style="29" customWidth="1"/>
    <col min="13827" max="13829" width="20.625" style="29" customWidth="1"/>
    <col min="13830" max="14080" width="6.875" style="29"/>
    <col min="14081" max="14081" width="14.5" style="29" customWidth="1"/>
    <col min="14082" max="14082" width="33.375" style="29" customWidth="1"/>
    <col min="14083" max="14085" width="20.625" style="29" customWidth="1"/>
    <col min="14086" max="14336" width="6.875" style="29"/>
    <col min="14337" max="14337" width="14.5" style="29" customWidth="1"/>
    <col min="14338" max="14338" width="33.375" style="29" customWidth="1"/>
    <col min="14339" max="14341" width="20.625" style="29" customWidth="1"/>
    <col min="14342" max="14592" width="6.875" style="29"/>
    <col min="14593" max="14593" width="14.5" style="29" customWidth="1"/>
    <col min="14594" max="14594" width="33.375" style="29" customWidth="1"/>
    <col min="14595" max="14597" width="20.625" style="29" customWidth="1"/>
    <col min="14598" max="14848" width="6.875" style="29"/>
    <col min="14849" max="14849" width="14.5" style="29" customWidth="1"/>
    <col min="14850" max="14850" width="33.375" style="29" customWidth="1"/>
    <col min="14851" max="14853" width="20.625" style="29" customWidth="1"/>
    <col min="14854" max="15104" width="6.875" style="29"/>
    <col min="15105" max="15105" width="14.5" style="29" customWidth="1"/>
    <col min="15106" max="15106" width="33.375" style="29" customWidth="1"/>
    <col min="15107" max="15109" width="20.625" style="29" customWidth="1"/>
    <col min="15110" max="15360" width="6.875" style="29"/>
    <col min="15361" max="15361" width="14.5" style="29" customWidth="1"/>
    <col min="15362" max="15362" width="33.375" style="29" customWidth="1"/>
    <col min="15363" max="15365" width="20.625" style="29" customWidth="1"/>
    <col min="15366" max="15616" width="6.875" style="29"/>
    <col min="15617" max="15617" width="14.5" style="29" customWidth="1"/>
    <col min="15618" max="15618" width="33.375" style="29" customWidth="1"/>
    <col min="15619" max="15621" width="20.625" style="29" customWidth="1"/>
    <col min="15622" max="15872" width="6.875" style="29"/>
    <col min="15873" max="15873" width="14.5" style="29" customWidth="1"/>
    <col min="15874" max="15874" width="33.375" style="29" customWidth="1"/>
    <col min="15875" max="15877" width="20.625" style="29" customWidth="1"/>
    <col min="15878" max="16128" width="6.875" style="29"/>
    <col min="16129" max="16129" width="14.5" style="29" customWidth="1"/>
    <col min="16130" max="16130" width="33.375" style="29" customWidth="1"/>
    <col min="16131" max="16133" width="20.625" style="29" customWidth="1"/>
    <col min="16134" max="16384" width="6.875" style="29"/>
  </cols>
  <sheetData>
    <row r="1" spans="1:11" ht="20.100000000000001" customHeight="1">
      <c r="A1" s="30" t="s">
        <v>339</v>
      </c>
      <c r="E1" s="99"/>
    </row>
    <row r="2" spans="1:11" ht="44.25" customHeight="1">
      <c r="A2" s="100" t="s">
        <v>431</v>
      </c>
      <c r="B2" s="101"/>
      <c r="C2" s="101"/>
      <c r="D2" s="101"/>
      <c r="E2" s="101"/>
    </row>
    <row r="3" spans="1:11" ht="20.100000000000001" customHeight="1">
      <c r="A3" s="101"/>
      <c r="B3" s="101"/>
      <c r="C3" s="101"/>
      <c r="D3" s="101"/>
      <c r="E3" s="101"/>
    </row>
    <row r="4" spans="1:11" s="94" customFormat="1" ht="20.100000000000001" customHeight="1">
      <c r="A4" s="37"/>
      <c r="B4" s="36"/>
      <c r="C4" s="36"/>
      <c r="D4" s="36"/>
      <c r="E4" s="102" t="s">
        <v>312</v>
      </c>
    </row>
    <row r="5" spans="1:11" s="94" customFormat="1" ht="20.100000000000001" customHeight="1">
      <c r="A5" s="172" t="s">
        <v>340</v>
      </c>
      <c r="B5" s="172"/>
      <c r="C5" s="172" t="s">
        <v>341</v>
      </c>
      <c r="D5" s="172"/>
      <c r="E5" s="172"/>
    </row>
    <row r="6" spans="1:11" s="94" customFormat="1" ht="20.100000000000001" customHeight="1">
      <c r="A6" s="45" t="s">
        <v>333</v>
      </c>
      <c r="B6" s="45" t="s">
        <v>334</v>
      </c>
      <c r="C6" s="45" t="s">
        <v>317</v>
      </c>
      <c r="D6" s="45" t="s">
        <v>342</v>
      </c>
      <c r="E6" s="45" t="s">
        <v>343</v>
      </c>
    </row>
    <row r="7" spans="1:11" s="94" customFormat="1" ht="20.100000000000001" customHeight="1">
      <c r="A7" s="173" t="s">
        <v>317</v>
      </c>
      <c r="B7" s="174"/>
      <c r="C7" s="40">
        <f>+D7+E7</f>
        <v>122767.47</v>
      </c>
      <c r="D7" s="40">
        <f>+D8+D19+D43+D47+D49</f>
        <v>110852.45</v>
      </c>
      <c r="E7" s="40">
        <f>+E8+E19+E43+E47+E49</f>
        <v>11915.019999999997</v>
      </c>
      <c r="J7" s="84"/>
    </row>
    <row r="8" spans="1:11" s="94" customFormat="1" ht="20.100000000000001" customHeight="1">
      <c r="A8" s="103" t="s">
        <v>344</v>
      </c>
      <c r="B8" s="48" t="s">
        <v>345</v>
      </c>
      <c r="C8" s="40">
        <f t="shared" ref="C8:C51" si="0">+D8+E8</f>
        <v>99929.29</v>
      </c>
      <c r="D8" s="74">
        <f>SUM(D9:D18)</f>
        <v>99929.29</v>
      </c>
      <c r="E8" s="40"/>
      <c r="G8" s="84"/>
    </row>
    <row r="9" spans="1:11" s="94" customFormat="1" ht="20.100000000000001" customHeight="1">
      <c r="A9" s="103" t="s">
        <v>446</v>
      </c>
      <c r="B9" s="48" t="s">
        <v>447</v>
      </c>
      <c r="C9" s="40">
        <f t="shared" si="0"/>
        <v>25600.11</v>
      </c>
      <c r="D9" s="40">
        <v>25600.11</v>
      </c>
      <c r="E9" s="40"/>
      <c r="F9" s="84"/>
      <c r="G9" s="84"/>
      <c r="K9" s="84"/>
    </row>
    <row r="10" spans="1:11" s="94" customFormat="1" ht="20.100000000000001" customHeight="1">
      <c r="A10" s="103" t="s">
        <v>448</v>
      </c>
      <c r="B10" s="48" t="s">
        <v>449</v>
      </c>
      <c r="C10" s="40">
        <f t="shared" si="0"/>
        <v>1419.0699999999997</v>
      </c>
      <c r="D10" s="40">
        <v>1419.0699999999997</v>
      </c>
      <c r="E10" s="40"/>
      <c r="F10" s="84"/>
      <c r="H10" s="84"/>
    </row>
    <row r="11" spans="1:11" s="94" customFormat="1" ht="20.100000000000001" customHeight="1">
      <c r="A11" s="103" t="s">
        <v>450</v>
      </c>
      <c r="B11" s="48" t="s">
        <v>451</v>
      </c>
      <c r="C11" s="40">
        <f t="shared" si="0"/>
        <v>141.03</v>
      </c>
      <c r="D11" s="40">
        <v>141.03</v>
      </c>
      <c r="E11" s="40"/>
      <c r="F11" s="84"/>
      <c r="H11" s="84"/>
    </row>
    <row r="12" spans="1:11" s="94" customFormat="1" ht="20.100000000000001" customHeight="1">
      <c r="A12" s="103" t="s">
        <v>452</v>
      </c>
      <c r="B12" s="48" t="s">
        <v>453</v>
      </c>
      <c r="C12" s="40">
        <f t="shared" si="0"/>
        <v>20647.369999999995</v>
      </c>
      <c r="D12" s="40">
        <v>20647.369999999995</v>
      </c>
      <c r="E12" s="40"/>
      <c r="F12" s="84"/>
      <c r="G12" s="84"/>
      <c r="H12" s="84"/>
    </row>
    <row r="13" spans="1:11" s="94" customFormat="1" ht="20.100000000000001" customHeight="1">
      <c r="A13" s="103" t="s">
        <v>454</v>
      </c>
      <c r="B13" s="48" t="s">
        <v>455</v>
      </c>
      <c r="C13" s="40">
        <f t="shared" si="0"/>
        <v>7628.7299999999987</v>
      </c>
      <c r="D13" s="40">
        <v>7628.7299999999987</v>
      </c>
      <c r="E13" s="40"/>
      <c r="F13" s="84"/>
      <c r="J13" s="84"/>
    </row>
    <row r="14" spans="1:11" s="94" customFormat="1" ht="20.100000000000001" customHeight="1">
      <c r="A14" s="103" t="s">
        <v>456</v>
      </c>
      <c r="B14" s="48" t="s">
        <v>457</v>
      </c>
      <c r="C14" s="40">
        <f t="shared" si="0"/>
        <v>3814.3500000000004</v>
      </c>
      <c r="D14" s="40">
        <v>3814.3500000000004</v>
      </c>
      <c r="E14" s="40"/>
      <c r="F14" s="84"/>
      <c r="G14" s="84"/>
      <c r="K14" s="84"/>
    </row>
    <row r="15" spans="1:11" s="94" customFormat="1" ht="20.100000000000001" customHeight="1">
      <c r="A15" s="103" t="s">
        <v>458</v>
      </c>
      <c r="B15" s="48" t="s">
        <v>459</v>
      </c>
      <c r="C15" s="40">
        <f t="shared" si="0"/>
        <v>5132.6600000000008</v>
      </c>
      <c r="D15" s="40">
        <v>5132.6600000000008</v>
      </c>
      <c r="E15" s="40"/>
      <c r="F15" s="84"/>
      <c r="G15" s="84"/>
      <c r="H15" s="84"/>
      <c r="K15" s="84"/>
    </row>
    <row r="16" spans="1:11" s="94" customFormat="1" ht="20.100000000000001" customHeight="1">
      <c r="A16" s="103" t="s">
        <v>460</v>
      </c>
      <c r="B16" s="48" t="s">
        <v>461</v>
      </c>
      <c r="C16" s="40">
        <f t="shared" si="0"/>
        <v>1314.03</v>
      </c>
      <c r="D16" s="40">
        <v>1314.03</v>
      </c>
      <c r="E16" s="40"/>
      <c r="F16" s="84"/>
      <c r="G16" s="84"/>
      <c r="K16" s="84"/>
    </row>
    <row r="17" spans="1:16" s="94" customFormat="1" ht="20.100000000000001" customHeight="1">
      <c r="A17" s="103" t="s">
        <v>462</v>
      </c>
      <c r="B17" s="48" t="s">
        <v>463</v>
      </c>
      <c r="C17" s="40">
        <f t="shared" si="0"/>
        <v>5721.5499999999984</v>
      </c>
      <c r="D17" s="40">
        <v>5721.5499999999984</v>
      </c>
      <c r="E17" s="40"/>
      <c r="F17" s="84"/>
      <c r="G17" s="84"/>
      <c r="K17" s="84"/>
    </row>
    <row r="18" spans="1:16" s="94" customFormat="1" ht="20.100000000000001" customHeight="1">
      <c r="A18" s="103" t="s">
        <v>464</v>
      </c>
      <c r="B18" s="48" t="s">
        <v>465</v>
      </c>
      <c r="C18" s="40">
        <f t="shared" si="0"/>
        <v>28510.390000000003</v>
      </c>
      <c r="D18" s="40">
        <v>28510.390000000003</v>
      </c>
      <c r="E18" s="40"/>
      <c r="F18" s="84"/>
      <c r="G18" s="84"/>
      <c r="K18" s="84"/>
    </row>
    <row r="19" spans="1:16" s="94" customFormat="1" ht="20.100000000000001" customHeight="1">
      <c r="A19" s="103" t="s">
        <v>346</v>
      </c>
      <c r="B19" s="48" t="s">
        <v>347</v>
      </c>
      <c r="C19" s="40">
        <f t="shared" si="0"/>
        <v>11805.529999999997</v>
      </c>
      <c r="D19" s="40"/>
      <c r="E19" s="40">
        <f>SUM(E20:E42)</f>
        <v>11805.529999999997</v>
      </c>
      <c r="F19" s="84"/>
      <c r="G19" s="84"/>
      <c r="I19" s="84"/>
      <c r="K19" s="84"/>
    </row>
    <row r="20" spans="1:16" s="94" customFormat="1" ht="20.100000000000001" customHeight="1">
      <c r="A20" s="103" t="s">
        <v>466</v>
      </c>
      <c r="B20" s="48" t="s">
        <v>467</v>
      </c>
      <c r="C20" s="40">
        <f t="shared" si="0"/>
        <v>1787.2399999999998</v>
      </c>
      <c r="D20" s="40"/>
      <c r="E20" s="40">
        <v>1787.2399999999998</v>
      </c>
      <c r="F20" s="84"/>
      <c r="G20" s="84"/>
      <c r="K20" s="84"/>
    </row>
    <row r="21" spans="1:16" s="94" customFormat="1" ht="20.100000000000001" customHeight="1">
      <c r="A21" s="103" t="s">
        <v>468</v>
      </c>
      <c r="B21" s="48" t="s">
        <v>469</v>
      </c>
      <c r="C21" s="40">
        <f t="shared" si="0"/>
        <v>247.40999999999994</v>
      </c>
      <c r="D21" s="74"/>
      <c r="E21" s="40">
        <v>247.40999999999994</v>
      </c>
      <c r="F21" s="84"/>
      <c r="G21" s="84"/>
    </row>
    <row r="22" spans="1:16" s="94" customFormat="1" ht="20.100000000000001" customHeight="1">
      <c r="A22" s="103" t="s">
        <v>470</v>
      </c>
      <c r="B22" s="75" t="s">
        <v>471</v>
      </c>
      <c r="C22" s="40">
        <f t="shared" si="0"/>
        <v>114.64999999999999</v>
      </c>
      <c r="D22" s="40"/>
      <c r="E22" s="40">
        <v>114.64999999999999</v>
      </c>
      <c r="F22" s="84"/>
      <c r="G22" s="84"/>
      <c r="H22" s="84"/>
      <c r="N22" s="84"/>
    </row>
    <row r="23" spans="1:16" s="94" customFormat="1" ht="20.100000000000001" customHeight="1">
      <c r="A23" s="103" t="s">
        <v>472</v>
      </c>
      <c r="B23" s="104" t="s">
        <v>473</v>
      </c>
      <c r="C23" s="40">
        <f t="shared" si="0"/>
        <v>32.27000000000001</v>
      </c>
      <c r="D23" s="40"/>
      <c r="E23" s="40">
        <v>32.27000000000001</v>
      </c>
      <c r="F23" s="84"/>
      <c r="G23" s="84"/>
    </row>
    <row r="24" spans="1:16" s="94" customFormat="1" ht="20.100000000000001" customHeight="1">
      <c r="A24" s="103" t="s">
        <v>474</v>
      </c>
      <c r="B24" s="104" t="s">
        <v>475</v>
      </c>
      <c r="C24" s="40">
        <f t="shared" si="0"/>
        <v>455.49</v>
      </c>
      <c r="D24" s="40"/>
      <c r="E24" s="40">
        <v>455.49</v>
      </c>
      <c r="F24" s="84"/>
      <c r="H24" s="84"/>
      <c r="J24" s="84"/>
    </row>
    <row r="25" spans="1:16" s="94" customFormat="1" ht="20.100000000000001" customHeight="1">
      <c r="A25" s="103" t="s">
        <v>476</v>
      </c>
      <c r="B25" s="104" t="s">
        <v>477</v>
      </c>
      <c r="C25" s="40">
        <f t="shared" si="0"/>
        <v>897.46999999999991</v>
      </c>
      <c r="D25" s="40"/>
      <c r="E25" s="40">
        <v>897.46999999999991</v>
      </c>
      <c r="F25" s="84"/>
      <c r="G25" s="84"/>
      <c r="H25" s="84"/>
    </row>
    <row r="26" spans="1:16" s="94" customFormat="1" ht="20.100000000000001" customHeight="1">
      <c r="A26" s="103" t="s">
        <v>478</v>
      </c>
      <c r="B26" s="104" t="s">
        <v>479</v>
      </c>
      <c r="C26" s="40">
        <f t="shared" si="0"/>
        <v>112.69999999999996</v>
      </c>
      <c r="D26" s="40"/>
      <c r="E26" s="40">
        <v>112.69999999999996</v>
      </c>
      <c r="F26" s="84"/>
    </row>
    <row r="27" spans="1:16" s="94" customFormat="1" ht="20.100000000000001" customHeight="1">
      <c r="A27" s="103" t="s">
        <v>480</v>
      </c>
      <c r="B27" s="104" t="s">
        <v>481</v>
      </c>
      <c r="C27" s="40">
        <f t="shared" si="0"/>
        <v>1076.1799999999996</v>
      </c>
      <c r="D27" s="40"/>
      <c r="E27" s="40">
        <v>1076.1799999999996</v>
      </c>
      <c r="F27" s="84"/>
      <c r="G27" s="84"/>
      <c r="I27" s="84"/>
      <c r="L27" s="84"/>
    </row>
    <row r="28" spans="1:16" s="94" customFormat="1" ht="20.100000000000001" customHeight="1">
      <c r="A28" s="103" t="s">
        <v>482</v>
      </c>
      <c r="B28" s="104" t="s">
        <v>483</v>
      </c>
      <c r="C28" s="40">
        <f t="shared" si="0"/>
        <v>278.8300000000001</v>
      </c>
      <c r="D28" s="40"/>
      <c r="E28" s="40">
        <v>278.8300000000001</v>
      </c>
      <c r="F28" s="84"/>
      <c r="G28" s="84"/>
      <c r="H28" s="84"/>
    </row>
    <row r="29" spans="1:16" s="94" customFormat="1" ht="20.100000000000001" customHeight="1">
      <c r="A29" s="103" t="s">
        <v>484</v>
      </c>
      <c r="B29" s="104" t="s">
        <v>485</v>
      </c>
      <c r="C29" s="40">
        <f t="shared" si="0"/>
        <v>19</v>
      </c>
      <c r="D29" s="40"/>
      <c r="E29" s="40">
        <v>19</v>
      </c>
      <c r="F29" s="84"/>
      <c r="G29" s="84"/>
    </row>
    <row r="30" spans="1:16" s="94" customFormat="1" ht="20.100000000000001" customHeight="1">
      <c r="A30" s="103" t="s">
        <v>486</v>
      </c>
      <c r="B30" s="104" t="s">
        <v>487</v>
      </c>
      <c r="C30" s="40">
        <f t="shared" si="0"/>
        <v>1120.56</v>
      </c>
      <c r="D30" s="40"/>
      <c r="E30" s="40">
        <v>1120.56</v>
      </c>
      <c r="F30" s="84"/>
      <c r="G30" s="84"/>
    </row>
    <row r="31" spans="1:16" s="94" customFormat="1" ht="20.100000000000001" customHeight="1">
      <c r="A31" s="103" t="s">
        <v>488</v>
      </c>
      <c r="B31" s="75" t="s">
        <v>489</v>
      </c>
      <c r="C31" s="40">
        <f t="shared" si="0"/>
        <v>93.410000000000011</v>
      </c>
      <c r="D31" s="40"/>
      <c r="E31" s="40">
        <v>93.410000000000011</v>
      </c>
      <c r="F31" s="84"/>
      <c r="G31" s="84"/>
    </row>
    <row r="32" spans="1:16" s="94" customFormat="1" ht="20.100000000000001" customHeight="1">
      <c r="A32" s="103" t="s">
        <v>490</v>
      </c>
      <c r="B32" s="75" t="s">
        <v>491</v>
      </c>
      <c r="C32" s="40">
        <f t="shared" si="0"/>
        <v>45.440000000000005</v>
      </c>
      <c r="D32" s="40"/>
      <c r="E32" s="40">
        <v>45.440000000000005</v>
      </c>
      <c r="F32" s="84"/>
      <c r="G32" s="84"/>
      <c r="P32" s="84"/>
    </row>
    <row r="33" spans="1:19" s="94" customFormat="1" ht="20.100000000000001" customHeight="1">
      <c r="A33" s="103" t="s">
        <v>492</v>
      </c>
      <c r="B33" s="104" t="s">
        <v>493</v>
      </c>
      <c r="C33" s="40">
        <f t="shared" si="0"/>
        <v>384.00000000000011</v>
      </c>
      <c r="D33" s="40"/>
      <c r="E33" s="40">
        <v>384.00000000000011</v>
      </c>
      <c r="F33" s="84"/>
      <c r="G33" s="84"/>
      <c r="H33" s="84"/>
      <c r="K33" s="84"/>
    </row>
    <row r="34" spans="1:19" s="94" customFormat="1" ht="20.100000000000001" customHeight="1">
      <c r="A34" s="103" t="s">
        <v>494</v>
      </c>
      <c r="B34" s="104" t="s">
        <v>495</v>
      </c>
      <c r="C34" s="40">
        <f t="shared" si="0"/>
        <v>33.89</v>
      </c>
      <c r="D34" s="40"/>
      <c r="E34" s="40">
        <v>33.89</v>
      </c>
      <c r="F34" s="84"/>
      <c r="G34" s="84"/>
      <c r="H34" s="84"/>
      <c r="I34" s="84"/>
    </row>
    <row r="35" spans="1:19" s="94" customFormat="1" ht="20.100000000000001" customHeight="1">
      <c r="A35" s="103" t="s">
        <v>496</v>
      </c>
      <c r="B35" s="104" t="s">
        <v>497</v>
      </c>
      <c r="C35" s="40">
        <f t="shared" si="0"/>
        <v>414.22999999999996</v>
      </c>
      <c r="D35" s="40"/>
      <c r="E35" s="40">
        <v>414.22999999999996</v>
      </c>
      <c r="F35" s="84"/>
      <c r="G35" s="84"/>
      <c r="H35" s="84"/>
      <c r="I35" s="84"/>
      <c r="J35" s="84"/>
    </row>
    <row r="36" spans="1:19" s="94" customFormat="1" ht="20.100000000000001" customHeight="1">
      <c r="A36" s="103" t="s">
        <v>498</v>
      </c>
      <c r="B36" s="104" t="s">
        <v>499</v>
      </c>
      <c r="C36" s="40">
        <f t="shared" si="0"/>
        <v>1691.9099999999994</v>
      </c>
      <c r="D36" s="40"/>
      <c r="E36" s="40">
        <v>1691.9099999999994</v>
      </c>
      <c r="F36" s="84"/>
      <c r="G36" s="84"/>
      <c r="H36" s="84"/>
    </row>
    <row r="37" spans="1:19" s="94" customFormat="1" ht="20.100000000000001" customHeight="1">
      <c r="A37" s="103" t="s">
        <v>500</v>
      </c>
      <c r="B37" s="104" t="s">
        <v>501</v>
      </c>
      <c r="C37" s="40">
        <f t="shared" si="0"/>
        <v>131.68</v>
      </c>
      <c r="D37" s="40"/>
      <c r="E37" s="40">
        <v>131.68</v>
      </c>
      <c r="F37" s="84"/>
      <c r="I37" s="84"/>
    </row>
    <row r="38" spans="1:19" s="94" customFormat="1" ht="20.100000000000001" customHeight="1">
      <c r="A38" s="103" t="s">
        <v>502</v>
      </c>
      <c r="B38" s="104" t="s">
        <v>503</v>
      </c>
      <c r="C38" s="40">
        <f t="shared" si="0"/>
        <v>953.60999999999945</v>
      </c>
      <c r="D38" s="40"/>
      <c r="E38" s="40">
        <v>953.60999999999945</v>
      </c>
      <c r="F38" s="84"/>
      <c r="G38" s="84"/>
      <c r="H38" s="84"/>
    </row>
    <row r="39" spans="1:19" s="94" customFormat="1" ht="20.100000000000001" customHeight="1">
      <c r="A39" s="103" t="s">
        <v>504</v>
      </c>
      <c r="B39" s="104" t="s">
        <v>505</v>
      </c>
      <c r="C39" s="40">
        <f t="shared" si="0"/>
        <v>896.01999999999941</v>
      </c>
      <c r="D39" s="40"/>
      <c r="E39" s="40">
        <v>896.01999999999941</v>
      </c>
      <c r="F39" s="84"/>
    </row>
    <row r="40" spans="1:19" s="94" customFormat="1" ht="20.100000000000001" customHeight="1">
      <c r="A40" s="103" t="s">
        <v>506</v>
      </c>
      <c r="B40" s="104" t="s">
        <v>507</v>
      </c>
      <c r="C40" s="40">
        <f t="shared" si="0"/>
        <v>98.62</v>
      </c>
      <c r="D40" s="40"/>
      <c r="E40" s="40">
        <v>98.62</v>
      </c>
      <c r="F40" s="84"/>
      <c r="G40" s="84"/>
      <c r="H40" s="84"/>
    </row>
    <row r="41" spans="1:19" s="94" customFormat="1" ht="20.100000000000001" customHeight="1">
      <c r="A41" s="103" t="s">
        <v>508</v>
      </c>
      <c r="B41" s="104" t="s">
        <v>509</v>
      </c>
      <c r="C41" s="40">
        <f t="shared" si="0"/>
        <v>18.38</v>
      </c>
      <c r="D41" s="40"/>
      <c r="E41" s="40">
        <v>18.38</v>
      </c>
      <c r="F41" s="84"/>
      <c r="G41" s="84"/>
      <c r="H41" s="84"/>
    </row>
    <row r="42" spans="1:19" s="94" customFormat="1" ht="20.100000000000001" customHeight="1">
      <c r="A42" s="103" t="s">
        <v>510</v>
      </c>
      <c r="B42" s="104" t="s">
        <v>511</v>
      </c>
      <c r="C42" s="40">
        <f t="shared" si="0"/>
        <v>902.54000000000019</v>
      </c>
      <c r="D42" s="40"/>
      <c r="E42" s="40">
        <v>902.54000000000019</v>
      </c>
      <c r="F42" s="84"/>
      <c r="G42" s="84"/>
      <c r="J42" s="84"/>
      <c r="S42" s="84"/>
    </row>
    <row r="43" spans="1:19" s="94" customFormat="1" ht="20.100000000000001" customHeight="1">
      <c r="A43" s="103" t="s">
        <v>348</v>
      </c>
      <c r="B43" s="104" t="s">
        <v>349</v>
      </c>
      <c r="C43" s="40">
        <f t="shared" si="0"/>
        <v>10923.16</v>
      </c>
      <c r="D43" s="40">
        <f>SUM(D44:D46)</f>
        <v>10923.16</v>
      </c>
      <c r="E43" s="40"/>
      <c r="F43" s="84"/>
      <c r="G43" s="84"/>
    </row>
    <row r="44" spans="1:19" s="94" customFormat="1" ht="20.100000000000001" customHeight="1">
      <c r="A44" s="103" t="s">
        <v>512</v>
      </c>
      <c r="B44" s="75" t="s">
        <v>513</v>
      </c>
      <c r="C44" s="40">
        <f t="shared" si="0"/>
        <v>184.21</v>
      </c>
      <c r="D44" s="40">
        <v>184.21</v>
      </c>
      <c r="E44" s="40"/>
      <c r="F44" s="84"/>
      <c r="G44" s="84"/>
      <c r="H44" s="84"/>
      <c r="I44" s="84"/>
    </row>
    <row r="45" spans="1:19" s="94" customFormat="1" ht="20.100000000000001" customHeight="1">
      <c r="A45" s="103" t="s">
        <v>514</v>
      </c>
      <c r="B45" s="104" t="s">
        <v>515</v>
      </c>
      <c r="C45" s="40">
        <f t="shared" si="0"/>
        <v>9999.35</v>
      </c>
      <c r="D45" s="40">
        <v>9999.35</v>
      </c>
      <c r="E45" s="40"/>
      <c r="F45" s="84"/>
      <c r="G45" s="84"/>
    </row>
    <row r="46" spans="1:19" s="94" customFormat="1" ht="20.100000000000001" customHeight="1">
      <c r="A46" s="103" t="s">
        <v>516</v>
      </c>
      <c r="B46" s="104" t="s">
        <v>517</v>
      </c>
      <c r="C46" s="40">
        <f t="shared" si="0"/>
        <v>739.6</v>
      </c>
      <c r="D46" s="40">
        <v>739.6</v>
      </c>
      <c r="E46" s="40"/>
      <c r="F46" s="84"/>
      <c r="G46" s="84"/>
      <c r="I46" s="84"/>
      <c r="P46" s="84"/>
    </row>
    <row r="47" spans="1:19" s="94" customFormat="1" ht="20.100000000000001" customHeight="1">
      <c r="A47" s="103" t="s">
        <v>518</v>
      </c>
      <c r="B47" s="104" t="s">
        <v>519</v>
      </c>
      <c r="C47" s="40">
        <f t="shared" si="0"/>
        <v>40</v>
      </c>
      <c r="D47" s="40"/>
      <c r="E47" s="40">
        <v>40</v>
      </c>
      <c r="F47" s="84"/>
      <c r="G47" s="84"/>
      <c r="H47" s="84"/>
      <c r="P47" s="84"/>
    </row>
    <row r="48" spans="1:19" s="94" customFormat="1" ht="20.100000000000001" customHeight="1">
      <c r="A48" s="103" t="s">
        <v>520</v>
      </c>
      <c r="B48" s="104" t="s">
        <v>521</v>
      </c>
      <c r="C48" s="40">
        <f t="shared" si="0"/>
        <v>40</v>
      </c>
      <c r="D48" s="40"/>
      <c r="E48" s="40">
        <v>40</v>
      </c>
      <c r="F48" s="84"/>
      <c r="G48" s="84"/>
      <c r="H48" s="84"/>
      <c r="J48" s="84"/>
    </row>
    <row r="49" spans="1:14" s="94" customFormat="1" ht="20.100000000000001" customHeight="1">
      <c r="A49" s="103" t="s">
        <v>522</v>
      </c>
      <c r="B49" s="104" t="s">
        <v>523</v>
      </c>
      <c r="C49" s="40">
        <f t="shared" si="0"/>
        <v>69.489999999999995</v>
      </c>
      <c r="D49" s="40"/>
      <c r="E49" s="40">
        <v>69.489999999999995</v>
      </c>
      <c r="F49" s="84"/>
      <c r="G49" s="84"/>
      <c r="H49" s="84"/>
      <c r="I49" s="84"/>
    </row>
    <row r="50" spans="1:14" s="94" customFormat="1" ht="20.100000000000001" customHeight="1">
      <c r="A50" s="103" t="s">
        <v>524</v>
      </c>
      <c r="B50" s="48" t="s">
        <v>521</v>
      </c>
      <c r="C50" s="40">
        <f t="shared" si="0"/>
        <v>62.25</v>
      </c>
      <c r="D50" s="74"/>
      <c r="E50" s="40">
        <v>62.25</v>
      </c>
      <c r="F50" s="84"/>
      <c r="H50" s="84"/>
    </row>
    <row r="51" spans="1:14" s="94" customFormat="1" ht="20.100000000000001" customHeight="1">
      <c r="A51" s="103" t="s">
        <v>525</v>
      </c>
      <c r="B51" s="104" t="s">
        <v>526</v>
      </c>
      <c r="C51" s="40">
        <f t="shared" si="0"/>
        <v>7.24</v>
      </c>
      <c r="D51" s="40"/>
      <c r="E51" s="40">
        <v>7.24</v>
      </c>
      <c r="F51" s="84"/>
      <c r="G51" s="84"/>
    </row>
    <row r="52" spans="1:14" ht="20.100000000000001" customHeight="1">
      <c r="C52" s="31"/>
      <c r="D52" s="31"/>
      <c r="E52" s="31"/>
    </row>
    <row r="53" spans="1:14" ht="20.100000000000001" customHeight="1">
      <c r="D53" s="31"/>
      <c r="E53" s="31"/>
      <c r="F53" s="31"/>
      <c r="N53" s="31"/>
    </row>
  </sheetData>
  <mergeCells count="3">
    <mergeCell ref="A5:B5"/>
    <mergeCell ref="C5:E5"/>
    <mergeCell ref="A7:B7"/>
  </mergeCells>
  <phoneticPr fontId="30" type="noConversion"/>
  <printOptions horizontalCentered="1"/>
  <pageMargins left="0" right="0" top="0" bottom="0.34" header="0.499999992490753" footer="0.3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5">
    <tabColor rgb="FF92D050"/>
    <pageSetUpPr fitToPage="1"/>
  </sheetPr>
  <dimension ref="A1:L20"/>
  <sheetViews>
    <sheetView showGridLines="0" showZeros="0" topLeftCell="G1" workbookViewId="0">
      <selection activeCell="K14" sqref="K14"/>
    </sheetView>
  </sheetViews>
  <sheetFormatPr defaultColWidth="6.875" defaultRowHeight="12.75" customHeight="1"/>
  <cols>
    <col min="1" max="6" width="11.625" style="29" hidden="1" customWidth="1"/>
    <col min="7" max="12" width="19.625" style="29" customWidth="1"/>
    <col min="13" max="256" width="6.875" style="29"/>
    <col min="257" max="268" width="11.625" style="29" customWidth="1"/>
    <col min="269" max="512" width="6.875" style="29"/>
    <col min="513" max="524" width="11.625" style="29" customWidth="1"/>
    <col min="525" max="768" width="6.875" style="29"/>
    <col min="769" max="780" width="11.625" style="29" customWidth="1"/>
    <col min="781" max="1024" width="6.875" style="29"/>
    <col min="1025" max="1036" width="11.625" style="29" customWidth="1"/>
    <col min="1037" max="1280" width="6.875" style="29"/>
    <col min="1281" max="1292" width="11.625" style="29" customWidth="1"/>
    <col min="1293" max="1536" width="6.875" style="29"/>
    <col min="1537" max="1548" width="11.625" style="29" customWidth="1"/>
    <col min="1549" max="1792" width="6.875" style="29"/>
    <col min="1793" max="1804" width="11.625" style="29" customWidth="1"/>
    <col min="1805" max="2048" width="6.875" style="29"/>
    <col min="2049" max="2060" width="11.625" style="29" customWidth="1"/>
    <col min="2061" max="2304" width="6.875" style="29"/>
    <col min="2305" max="2316" width="11.625" style="29" customWidth="1"/>
    <col min="2317" max="2560" width="6.875" style="29"/>
    <col min="2561" max="2572" width="11.625" style="29" customWidth="1"/>
    <col min="2573" max="2816" width="6.875" style="29"/>
    <col min="2817" max="2828" width="11.625" style="29" customWidth="1"/>
    <col min="2829" max="3072" width="6.875" style="29"/>
    <col min="3073" max="3084" width="11.625" style="29" customWidth="1"/>
    <col min="3085" max="3328" width="6.875" style="29"/>
    <col min="3329" max="3340" width="11.625" style="29" customWidth="1"/>
    <col min="3341" max="3584" width="6.875" style="29"/>
    <col min="3585" max="3596" width="11.625" style="29" customWidth="1"/>
    <col min="3597" max="3840" width="6.875" style="29"/>
    <col min="3841" max="3852" width="11.625" style="29" customWidth="1"/>
    <col min="3853" max="4096" width="6.875" style="29"/>
    <col min="4097" max="4108" width="11.625" style="29" customWidth="1"/>
    <col min="4109" max="4352" width="6.875" style="29"/>
    <col min="4353" max="4364" width="11.625" style="29" customWidth="1"/>
    <col min="4365" max="4608" width="6.875" style="29"/>
    <col min="4609" max="4620" width="11.625" style="29" customWidth="1"/>
    <col min="4621" max="4864" width="6.875" style="29"/>
    <col min="4865" max="4876" width="11.625" style="29" customWidth="1"/>
    <col min="4877" max="5120" width="6.875" style="29"/>
    <col min="5121" max="5132" width="11.625" style="29" customWidth="1"/>
    <col min="5133" max="5376" width="6.875" style="29"/>
    <col min="5377" max="5388" width="11.625" style="29" customWidth="1"/>
    <col min="5389" max="5632" width="6.875" style="29"/>
    <col min="5633" max="5644" width="11.625" style="29" customWidth="1"/>
    <col min="5645" max="5888" width="6.875" style="29"/>
    <col min="5889" max="5900" width="11.625" style="29" customWidth="1"/>
    <col min="5901" max="6144" width="6.875" style="29"/>
    <col min="6145" max="6156" width="11.625" style="29" customWidth="1"/>
    <col min="6157" max="6400" width="6.875" style="29"/>
    <col min="6401" max="6412" width="11.625" style="29" customWidth="1"/>
    <col min="6413" max="6656" width="6.875" style="29"/>
    <col min="6657" max="6668" width="11.625" style="29" customWidth="1"/>
    <col min="6669" max="6912" width="6.875" style="29"/>
    <col min="6913" max="6924" width="11.625" style="29" customWidth="1"/>
    <col min="6925" max="7168" width="6.875" style="29"/>
    <col min="7169" max="7180" width="11.625" style="29" customWidth="1"/>
    <col min="7181" max="7424" width="6.875" style="29"/>
    <col min="7425" max="7436" width="11.625" style="29" customWidth="1"/>
    <col min="7437" max="7680" width="6.875" style="29"/>
    <col min="7681" max="7692" width="11.625" style="29" customWidth="1"/>
    <col min="7693" max="7936" width="6.875" style="29"/>
    <col min="7937" max="7948" width="11.625" style="29" customWidth="1"/>
    <col min="7949" max="8192" width="6.875" style="29"/>
    <col min="8193" max="8204" width="11.625" style="29" customWidth="1"/>
    <col min="8205" max="8448" width="6.875" style="29"/>
    <col min="8449" max="8460" width="11.625" style="29" customWidth="1"/>
    <col min="8461" max="8704" width="6.875" style="29"/>
    <col min="8705" max="8716" width="11.625" style="29" customWidth="1"/>
    <col min="8717" max="8960" width="6.875" style="29"/>
    <col min="8961" max="8972" width="11.625" style="29" customWidth="1"/>
    <col min="8973" max="9216" width="6.875" style="29"/>
    <col min="9217" max="9228" width="11.625" style="29" customWidth="1"/>
    <col min="9229" max="9472" width="6.875" style="29"/>
    <col min="9473" max="9484" width="11.625" style="29" customWidth="1"/>
    <col min="9485" max="9728" width="6.875" style="29"/>
    <col min="9729" max="9740" width="11.625" style="29" customWidth="1"/>
    <col min="9741" max="9984" width="6.875" style="29"/>
    <col min="9985" max="9996" width="11.625" style="29" customWidth="1"/>
    <col min="9997" max="10240" width="6.875" style="29"/>
    <col min="10241" max="10252" width="11.625" style="29" customWidth="1"/>
    <col min="10253" max="10496" width="6.875" style="29"/>
    <col min="10497" max="10508" width="11.625" style="29" customWidth="1"/>
    <col min="10509" max="10752" width="6.875" style="29"/>
    <col min="10753" max="10764" width="11.625" style="29" customWidth="1"/>
    <col min="10765" max="11008" width="6.875" style="29"/>
    <col min="11009" max="11020" width="11.625" style="29" customWidth="1"/>
    <col min="11021" max="11264" width="6.875" style="29"/>
    <col min="11265" max="11276" width="11.625" style="29" customWidth="1"/>
    <col min="11277" max="11520" width="6.875" style="29"/>
    <col min="11521" max="11532" width="11.625" style="29" customWidth="1"/>
    <col min="11533" max="11776" width="6.875" style="29"/>
    <col min="11777" max="11788" width="11.625" style="29" customWidth="1"/>
    <col min="11789" max="12032" width="6.875" style="29"/>
    <col min="12033" max="12044" width="11.625" style="29" customWidth="1"/>
    <col min="12045" max="12288" width="6.875" style="29"/>
    <col min="12289" max="12300" width="11.625" style="29" customWidth="1"/>
    <col min="12301" max="12544" width="6.875" style="29"/>
    <col min="12545" max="12556" width="11.625" style="29" customWidth="1"/>
    <col min="12557" max="12800" width="6.875" style="29"/>
    <col min="12801" max="12812" width="11.625" style="29" customWidth="1"/>
    <col min="12813" max="13056" width="6.875" style="29"/>
    <col min="13057" max="13068" width="11.625" style="29" customWidth="1"/>
    <col min="13069" max="13312" width="6.875" style="29"/>
    <col min="13313" max="13324" width="11.625" style="29" customWidth="1"/>
    <col min="13325" max="13568" width="6.875" style="29"/>
    <col min="13569" max="13580" width="11.625" style="29" customWidth="1"/>
    <col min="13581" max="13824" width="6.875" style="29"/>
    <col min="13825" max="13836" width="11.625" style="29" customWidth="1"/>
    <col min="13837" max="14080" width="6.875" style="29"/>
    <col min="14081" max="14092" width="11.625" style="29" customWidth="1"/>
    <col min="14093" max="14336" width="6.875" style="29"/>
    <col min="14337" max="14348" width="11.625" style="29" customWidth="1"/>
    <col min="14349" max="14592" width="6.875" style="29"/>
    <col min="14593" max="14604" width="11.625" style="29" customWidth="1"/>
    <col min="14605" max="14848" width="6.875" style="29"/>
    <col min="14849" max="14860" width="11.625" style="29" customWidth="1"/>
    <col min="14861" max="15104" width="6.875" style="29"/>
    <col min="15105" max="15116" width="11.625" style="29" customWidth="1"/>
    <col min="15117" max="15360" width="6.875" style="29"/>
    <col min="15361" max="15372" width="11.625" style="29" customWidth="1"/>
    <col min="15373" max="15616" width="6.875" style="29"/>
    <col min="15617" max="15628" width="11.625" style="29" customWidth="1"/>
    <col min="15629" max="15872" width="6.875" style="29"/>
    <col min="15873" max="15884" width="11.625" style="29" customWidth="1"/>
    <col min="15885" max="16128" width="6.875" style="29"/>
    <col min="16129" max="16140" width="11.625" style="29" customWidth="1"/>
    <col min="16141" max="16384" width="6.875" style="29"/>
  </cols>
  <sheetData>
    <row r="1" spans="1:12" ht="20.100000000000001" customHeight="1">
      <c r="A1" s="30" t="s">
        <v>350</v>
      </c>
      <c r="G1" s="92" t="s">
        <v>351</v>
      </c>
      <c r="L1" s="98"/>
    </row>
    <row r="2" spans="1:12" ht="42" customHeight="1">
      <c r="A2" s="85" t="s">
        <v>352</v>
      </c>
      <c r="B2" s="86"/>
      <c r="C2" s="86"/>
      <c r="D2" s="86"/>
      <c r="E2" s="86"/>
      <c r="F2" s="86"/>
      <c r="G2" s="85" t="s">
        <v>432</v>
      </c>
      <c r="H2" s="86"/>
      <c r="I2" s="86"/>
      <c r="J2" s="86"/>
      <c r="K2" s="86"/>
      <c r="L2" s="86"/>
    </row>
    <row r="3" spans="1:12" ht="20.100000000000001" customHeight="1">
      <c r="A3" s="93"/>
      <c r="B3" s="86"/>
      <c r="C3" s="86"/>
      <c r="D3" s="86"/>
      <c r="E3" s="86"/>
      <c r="F3" s="86"/>
      <c r="G3" s="86"/>
      <c r="H3" s="86"/>
      <c r="I3" s="86"/>
      <c r="J3" s="86"/>
      <c r="K3" s="86"/>
      <c r="L3" s="86"/>
    </row>
    <row r="4" spans="1:12" ht="20.100000000000001" customHeight="1">
      <c r="A4" s="94"/>
      <c r="B4" s="94"/>
      <c r="C4" s="94"/>
      <c r="D4" s="94"/>
      <c r="E4" s="94"/>
      <c r="F4" s="94"/>
      <c r="G4" s="94"/>
      <c r="H4" s="94"/>
      <c r="I4" s="94"/>
      <c r="J4" s="94"/>
      <c r="K4" s="94"/>
      <c r="L4" s="38" t="s">
        <v>312</v>
      </c>
    </row>
    <row r="5" spans="1:12" ht="28.5" customHeight="1">
      <c r="A5" s="172" t="s">
        <v>353</v>
      </c>
      <c r="B5" s="172"/>
      <c r="C5" s="172"/>
      <c r="D5" s="172"/>
      <c r="E5" s="172"/>
      <c r="F5" s="175"/>
      <c r="G5" s="172" t="s">
        <v>332</v>
      </c>
      <c r="H5" s="172"/>
      <c r="I5" s="172"/>
      <c r="J5" s="172"/>
      <c r="K5" s="172"/>
      <c r="L5" s="172"/>
    </row>
    <row r="6" spans="1:12" ht="28.5" customHeight="1">
      <c r="A6" s="176" t="s">
        <v>317</v>
      </c>
      <c r="B6" s="178" t="s">
        <v>354</v>
      </c>
      <c r="C6" s="176" t="s">
        <v>355</v>
      </c>
      <c r="D6" s="176"/>
      <c r="E6" s="176"/>
      <c r="F6" s="180" t="s">
        <v>356</v>
      </c>
      <c r="G6" s="172" t="s">
        <v>317</v>
      </c>
      <c r="H6" s="181" t="s">
        <v>354</v>
      </c>
      <c r="I6" s="172" t="s">
        <v>355</v>
      </c>
      <c r="J6" s="172"/>
      <c r="K6" s="172"/>
      <c r="L6" s="172" t="s">
        <v>356</v>
      </c>
    </row>
    <row r="7" spans="1:12" ht="28.5" customHeight="1">
      <c r="A7" s="177"/>
      <c r="B7" s="179"/>
      <c r="C7" s="90" t="s">
        <v>335</v>
      </c>
      <c r="D7" s="95" t="s">
        <v>357</v>
      </c>
      <c r="E7" s="95" t="s">
        <v>358</v>
      </c>
      <c r="F7" s="177"/>
      <c r="G7" s="172"/>
      <c r="H7" s="181"/>
      <c r="I7" s="45" t="s">
        <v>335</v>
      </c>
      <c r="J7" s="27" t="s">
        <v>357</v>
      </c>
      <c r="K7" s="27" t="s">
        <v>358</v>
      </c>
      <c r="L7" s="172"/>
    </row>
    <row r="8" spans="1:12" ht="28.5" customHeight="1">
      <c r="A8" s="96"/>
      <c r="B8" s="96"/>
      <c r="C8" s="96"/>
      <c r="D8" s="96"/>
      <c r="E8" s="96"/>
      <c r="F8" s="97"/>
      <c r="G8" s="51">
        <v>151.99</v>
      </c>
      <c r="H8" s="40">
        <v>19</v>
      </c>
      <c r="I8" s="49">
        <v>99.1</v>
      </c>
      <c r="J8" s="50"/>
      <c r="K8" s="51">
        <v>99.1</v>
      </c>
      <c r="L8" s="40">
        <v>33.89</v>
      </c>
    </row>
    <row r="9" spans="1:12" ht="22.5" customHeight="1">
      <c r="B9" s="31"/>
      <c r="G9" s="31"/>
      <c r="H9" s="31"/>
      <c r="I9" s="31"/>
      <c r="J9" s="31"/>
      <c r="K9" s="31"/>
      <c r="L9" s="31"/>
    </row>
    <row r="10" spans="1:12" ht="12.75" customHeight="1">
      <c r="G10" s="31"/>
      <c r="H10" s="31"/>
      <c r="I10" s="31"/>
      <c r="J10" s="31"/>
      <c r="K10" s="31"/>
      <c r="L10" s="31"/>
    </row>
    <row r="11" spans="1:12" ht="12.75" customHeight="1">
      <c r="G11" s="31"/>
      <c r="H11" s="31"/>
      <c r="I11" s="31"/>
      <c r="J11" s="31"/>
      <c r="K11" s="31"/>
      <c r="L11" s="31"/>
    </row>
    <row r="12" spans="1:12" ht="12.75" customHeight="1">
      <c r="G12" s="31"/>
      <c r="H12" s="31"/>
      <c r="I12" s="31"/>
      <c r="L12" s="31"/>
    </row>
    <row r="13" spans="1:12" ht="12.75" customHeight="1">
      <c r="F13" s="31"/>
      <c r="G13" s="31"/>
      <c r="H13" s="31"/>
      <c r="I13" s="31"/>
      <c r="J13" s="31"/>
      <c r="K13" s="31"/>
    </row>
    <row r="14" spans="1:12" ht="12.75" customHeight="1">
      <c r="D14" s="31"/>
      <c r="G14" s="31"/>
      <c r="H14" s="31"/>
      <c r="I14" s="31"/>
    </row>
    <row r="15" spans="1:12" ht="12.75" customHeight="1">
      <c r="J15" s="31"/>
    </row>
    <row r="16" spans="1:12" ht="12.75" customHeight="1">
      <c r="K16" s="31"/>
      <c r="L16" s="31"/>
    </row>
    <row r="20" spans="8:8" ht="12.75" customHeight="1">
      <c r="H20" s="31"/>
    </row>
  </sheetData>
  <mergeCells count="10">
    <mergeCell ref="A5:F5"/>
    <mergeCell ref="G5:L5"/>
    <mergeCell ref="C6:E6"/>
    <mergeCell ref="I6:K6"/>
    <mergeCell ref="A6:A7"/>
    <mergeCell ref="B6:B7"/>
    <mergeCell ref="F6:F7"/>
    <mergeCell ref="G6:G7"/>
    <mergeCell ref="H6:H7"/>
    <mergeCell ref="L6:L7"/>
  </mergeCells>
  <phoneticPr fontId="30" type="noConversion"/>
  <printOptions horizontalCentered="1"/>
  <pageMargins left="0" right="0" top="0.999999984981507" bottom="0.999999984981507" header="0.499999992490753" footer="0.49999999249075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codeName="Sheet6">
    <tabColor rgb="FF92D050"/>
    <pageSetUpPr fitToPage="1"/>
  </sheetPr>
  <dimension ref="A1:E30"/>
  <sheetViews>
    <sheetView showGridLines="0" showZeros="0" topLeftCell="A2" workbookViewId="0">
      <selection activeCell="B20" sqref="B20"/>
    </sheetView>
  </sheetViews>
  <sheetFormatPr defaultColWidth="6.875" defaultRowHeight="12.75" customHeight="1"/>
  <cols>
    <col min="1" max="1" width="19.5" style="29" customWidth="1"/>
    <col min="2" max="2" width="52.5" style="29" customWidth="1"/>
    <col min="3" max="5" width="18.25" style="29" customWidth="1"/>
    <col min="6" max="256" width="6.875" style="29"/>
    <col min="257" max="257" width="19.5" style="29" customWidth="1"/>
    <col min="258" max="258" width="52.5" style="29" customWidth="1"/>
    <col min="259" max="261" width="18.25" style="29" customWidth="1"/>
    <col min="262" max="512" width="6.875" style="29"/>
    <col min="513" max="513" width="19.5" style="29" customWidth="1"/>
    <col min="514" max="514" width="52.5" style="29" customWidth="1"/>
    <col min="515" max="517" width="18.25" style="29" customWidth="1"/>
    <col min="518" max="768" width="6.875" style="29"/>
    <col min="769" max="769" width="19.5" style="29" customWidth="1"/>
    <col min="770" max="770" width="52.5" style="29" customWidth="1"/>
    <col min="771" max="773" width="18.25" style="29" customWidth="1"/>
    <col min="774" max="1024" width="6.875" style="29"/>
    <col min="1025" max="1025" width="19.5" style="29" customWidth="1"/>
    <col min="1026" max="1026" width="52.5" style="29" customWidth="1"/>
    <col min="1027" max="1029" width="18.25" style="29" customWidth="1"/>
    <col min="1030" max="1280" width="6.875" style="29"/>
    <col min="1281" max="1281" width="19.5" style="29" customWidth="1"/>
    <col min="1282" max="1282" width="52.5" style="29" customWidth="1"/>
    <col min="1283" max="1285" width="18.25" style="29" customWidth="1"/>
    <col min="1286" max="1536" width="6.875" style="29"/>
    <col min="1537" max="1537" width="19.5" style="29" customWidth="1"/>
    <col min="1538" max="1538" width="52.5" style="29" customWidth="1"/>
    <col min="1539" max="1541" width="18.25" style="29" customWidth="1"/>
    <col min="1542" max="1792" width="6.875" style="29"/>
    <col min="1793" max="1793" width="19.5" style="29" customWidth="1"/>
    <col min="1794" max="1794" width="52.5" style="29" customWidth="1"/>
    <col min="1795" max="1797" width="18.25" style="29" customWidth="1"/>
    <col min="1798" max="2048" width="6.875" style="29"/>
    <col min="2049" max="2049" width="19.5" style="29" customWidth="1"/>
    <col min="2050" max="2050" width="52.5" style="29" customWidth="1"/>
    <col min="2051" max="2053" width="18.25" style="29" customWidth="1"/>
    <col min="2054" max="2304" width="6.875" style="29"/>
    <col min="2305" max="2305" width="19.5" style="29" customWidth="1"/>
    <col min="2306" max="2306" width="52.5" style="29" customWidth="1"/>
    <col min="2307" max="2309" width="18.25" style="29" customWidth="1"/>
    <col min="2310" max="2560" width="6.875" style="29"/>
    <col min="2561" max="2561" width="19.5" style="29" customWidth="1"/>
    <col min="2562" max="2562" width="52.5" style="29" customWidth="1"/>
    <col min="2563" max="2565" width="18.25" style="29" customWidth="1"/>
    <col min="2566" max="2816" width="6.875" style="29"/>
    <col min="2817" max="2817" width="19.5" style="29" customWidth="1"/>
    <col min="2818" max="2818" width="52.5" style="29" customWidth="1"/>
    <col min="2819" max="2821" width="18.25" style="29" customWidth="1"/>
    <col min="2822" max="3072" width="6.875" style="29"/>
    <col min="3073" max="3073" width="19.5" style="29" customWidth="1"/>
    <col min="3074" max="3074" width="52.5" style="29" customWidth="1"/>
    <col min="3075" max="3077" width="18.25" style="29" customWidth="1"/>
    <col min="3078" max="3328" width="6.875" style="29"/>
    <col min="3329" max="3329" width="19.5" style="29" customWidth="1"/>
    <col min="3330" max="3330" width="52.5" style="29" customWidth="1"/>
    <col min="3331" max="3333" width="18.25" style="29" customWidth="1"/>
    <col min="3334" max="3584" width="6.875" style="29"/>
    <col min="3585" max="3585" width="19.5" style="29" customWidth="1"/>
    <col min="3586" max="3586" width="52.5" style="29" customWidth="1"/>
    <col min="3587" max="3589" width="18.25" style="29" customWidth="1"/>
    <col min="3590" max="3840" width="6.875" style="29"/>
    <col min="3841" max="3841" width="19.5" style="29" customWidth="1"/>
    <col min="3842" max="3842" width="52.5" style="29" customWidth="1"/>
    <col min="3843" max="3845" width="18.25" style="29" customWidth="1"/>
    <col min="3846" max="4096" width="6.875" style="29"/>
    <col min="4097" max="4097" width="19.5" style="29" customWidth="1"/>
    <col min="4098" max="4098" width="52.5" style="29" customWidth="1"/>
    <col min="4099" max="4101" width="18.25" style="29" customWidth="1"/>
    <col min="4102" max="4352" width="6.875" style="29"/>
    <col min="4353" max="4353" width="19.5" style="29" customWidth="1"/>
    <col min="4354" max="4354" width="52.5" style="29" customWidth="1"/>
    <col min="4355" max="4357" width="18.25" style="29" customWidth="1"/>
    <col min="4358" max="4608" width="6.875" style="29"/>
    <col min="4609" max="4609" width="19.5" style="29" customWidth="1"/>
    <col min="4610" max="4610" width="52.5" style="29" customWidth="1"/>
    <col min="4611" max="4613" width="18.25" style="29" customWidth="1"/>
    <col min="4614" max="4864" width="6.875" style="29"/>
    <col min="4865" max="4865" width="19.5" style="29" customWidth="1"/>
    <col min="4866" max="4866" width="52.5" style="29" customWidth="1"/>
    <col min="4867" max="4869" width="18.25" style="29" customWidth="1"/>
    <col min="4870" max="5120" width="6.875" style="29"/>
    <col min="5121" max="5121" width="19.5" style="29" customWidth="1"/>
    <col min="5122" max="5122" width="52.5" style="29" customWidth="1"/>
    <col min="5123" max="5125" width="18.25" style="29" customWidth="1"/>
    <col min="5126" max="5376" width="6.875" style="29"/>
    <col min="5377" max="5377" width="19.5" style="29" customWidth="1"/>
    <col min="5378" max="5378" width="52.5" style="29" customWidth="1"/>
    <col min="5379" max="5381" width="18.25" style="29" customWidth="1"/>
    <col min="5382" max="5632" width="6.875" style="29"/>
    <col min="5633" max="5633" width="19.5" style="29" customWidth="1"/>
    <col min="5634" max="5634" width="52.5" style="29" customWidth="1"/>
    <col min="5635" max="5637" width="18.25" style="29" customWidth="1"/>
    <col min="5638" max="5888" width="6.875" style="29"/>
    <col min="5889" max="5889" width="19.5" style="29" customWidth="1"/>
    <col min="5890" max="5890" width="52.5" style="29" customWidth="1"/>
    <col min="5891" max="5893" width="18.25" style="29" customWidth="1"/>
    <col min="5894" max="6144" width="6.875" style="29"/>
    <col min="6145" max="6145" width="19.5" style="29" customWidth="1"/>
    <col min="6146" max="6146" width="52.5" style="29" customWidth="1"/>
    <col min="6147" max="6149" width="18.25" style="29" customWidth="1"/>
    <col min="6150" max="6400" width="6.875" style="29"/>
    <col min="6401" max="6401" width="19.5" style="29" customWidth="1"/>
    <col min="6402" max="6402" width="52.5" style="29" customWidth="1"/>
    <col min="6403" max="6405" width="18.25" style="29" customWidth="1"/>
    <col min="6406" max="6656" width="6.875" style="29"/>
    <col min="6657" max="6657" width="19.5" style="29" customWidth="1"/>
    <col min="6658" max="6658" width="52.5" style="29" customWidth="1"/>
    <col min="6659" max="6661" width="18.25" style="29" customWidth="1"/>
    <col min="6662" max="6912" width="6.875" style="29"/>
    <col min="6913" max="6913" width="19.5" style="29" customWidth="1"/>
    <col min="6914" max="6914" width="52.5" style="29" customWidth="1"/>
    <col min="6915" max="6917" width="18.25" style="29" customWidth="1"/>
    <col min="6918" max="7168" width="6.875" style="29"/>
    <col min="7169" max="7169" width="19.5" style="29" customWidth="1"/>
    <col min="7170" max="7170" width="52.5" style="29" customWidth="1"/>
    <col min="7171" max="7173" width="18.25" style="29" customWidth="1"/>
    <col min="7174" max="7424" width="6.875" style="29"/>
    <col min="7425" max="7425" width="19.5" style="29" customWidth="1"/>
    <col min="7426" max="7426" width="52.5" style="29" customWidth="1"/>
    <col min="7427" max="7429" width="18.25" style="29" customWidth="1"/>
    <col min="7430" max="7680" width="6.875" style="29"/>
    <col min="7681" max="7681" width="19.5" style="29" customWidth="1"/>
    <col min="7682" max="7682" width="52.5" style="29" customWidth="1"/>
    <col min="7683" max="7685" width="18.25" style="29" customWidth="1"/>
    <col min="7686" max="7936" width="6.875" style="29"/>
    <col min="7937" max="7937" width="19.5" style="29" customWidth="1"/>
    <col min="7938" max="7938" width="52.5" style="29" customWidth="1"/>
    <col min="7939" max="7941" width="18.25" style="29" customWidth="1"/>
    <col min="7942" max="8192" width="6.875" style="29"/>
    <col min="8193" max="8193" width="19.5" style="29" customWidth="1"/>
    <col min="8194" max="8194" width="52.5" style="29" customWidth="1"/>
    <col min="8195" max="8197" width="18.25" style="29" customWidth="1"/>
    <col min="8198" max="8448" width="6.875" style="29"/>
    <col min="8449" max="8449" width="19.5" style="29" customWidth="1"/>
    <col min="8450" max="8450" width="52.5" style="29" customWidth="1"/>
    <col min="8451" max="8453" width="18.25" style="29" customWidth="1"/>
    <col min="8454" max="8704" width="6.875" style="29"/>
    <col min="8705" max="8705" width="19.5" style="29" customWidth="1"/>
    <col min="8706" max="8706" width="52.5" style="29" customWidth="1"/>
    <col min="8707" max="8709" width="18.25" style="29" customWidth="1"/>
    <col min="8710" max="8960" width="6.875" style="29"/>
    <col min="8961" max="8961" width="19.5" style="29" customWidth="1"/>
    <col min="8962" max="8962" width="52.5" style="29" customWidth="1"/>
    <col min="8963" max="8965" width="18.25" style="29" customWidth="1"/>
    <col min="8966" max="9216" width="6.875" style="29"/>
    <col min="9217" max="9217" width="19.5" style="29" customWidth="1"/>
    <col min="9218" max="9218" width="52.5" style="29" customWidth="1"/>
    <col min="9219" max="9221" width="18.25" style="29" customWidth="1"/>
    <col min="9222" max="9472" width="6.875" style="29"/>
    <col min="9473" max="9473" width="19.5" style="29" customWidth="1"/>
    <col min="9474" max="9474" width="52.5" style="29" customWidth="1"/>
    <col min="9475" max="9477" width="18.25" style="29" customWidth="1"/>
    <col min="9478" max="9728" width="6.875" style="29"/>
    <col min="9729" max="9729" width="19.5" style="29" customWidth="1"/>
    <col min="9730" max="9730" width="52.5" style="29" customWidth="1"/>
    <col min="9731" max="9733" width="18.25" style="29" customWidth="1"/>
    <col min="9734" max="9984" width="6.875" style="29"/>
    <col min="9985" max="9985" width="19.5" style="29" customWidth="1"/>
    <col min="9986" max="9986" width="52.5" style="29" customWidth="1"/>
    <col min="9987" max="9989" width="18.25" style="29" customWidth="1"/>
    <col min="9990" max="10240" width="6.875" style="29"/>
    <col min="10241" max="10241" width="19.5" style="29" customWidth="1"/>
    <col min="10242" max="10242" width="52.5" style="29" customWidth="1"/>
    <col min="10243" max="10245" width="18.25" style="29" customWidth="1"/>
    <col min="10246" max="10496" width="6.875" style="29"/>
    <col min="10497" max="10497" width="19.5" style="29" customWidth="1"/>
    <col min="10498" max="10498" width="52.5" style="29" customWidth="1"/>
    <col min="10499" max="10501" width="18.25" style="29" customWidth="1"/>
    <col min="10502" max="10752" width="6.875" style="29"/>
    <col min="10753" max="10753" width="19.5" style="29" customWidth="1"/>
    <col min="10754" max="10754" width="52.5" style="29" customWidth="1"/>
    <col min="10755" max="10757" width="18.25" style="29" customWidth="1"/>
    <col min="10758" max="11008" width="6.875" style="29"/>
    <col min="11009" max="11009" width="19.5" style="29" customWidth="1"/>
    <col min="11010" max="11010" width="52.5" style="29" customWidth="1"/>
    <col min="11011" max="11013" width="18.25" style="29" customWidth="1"/>
    <col min="11014" max="11264" width="6.875" style="29"/>
    <col min="11265" max="11265" width="19.5" style="29" customWidth="1"/>
    <col min="11266" max="11266" width="52.5" style="29" customWidth="1"/>
    <col min="11267" max="11269" width="18.25" style="29" customWidth="1"/>
    <col min="11270" max="11520" width="6.875" style="29"/>
    <col min="11521" max="11521" width="19.5" style="29" customWidth="1"/>
    <col min="11522" max="11522" width="52.5" style="29" customWidth="1"/>
    <col min="11523" max="11525" width="18.25" style="29" customWidth="1"/>
    <col min="11526" max="11776" width="6.875" style="29"/>
    <col min="11777" max="11777" width="19.5" style="29" customWidth="1"/>
    <col min="11778" max="11778" width="52.5" style="29" customWidth="1"/>
    <col min="11779" max="11781" width="18.25" style="29" customWidth="1"/>
    <col min="11782" max="12032" width="6.875" style="29"/>
    <col min="12033" max="12033" width="19.5" style="29" customWidth="1"/>
    <col min="12034" max="12034" width="52.5" style="29" customWidth="1"/>
    <col min="12035" max="12037" width="18.25" style="29" customWidth="1"/>
    <col min="12038" max="12288" width="6.875" style="29"/>
    <col min="12289" max="12289" width="19.5" style="29" customWidth="1"/>
    <col min="12290" max="12290" width="52.5" style="29" customWidth="1"/>
    <col min="12291" max="12293" width="18.25" style="29" customWidth="1"/>
    <col min="12294" max="12544" width="6.875" style="29"/>
    <col min="12545" max="12545" width="19.5" style="29" customWidth="1"/>
    <col min="12546" max="12546" width="52.5" style="29" customWidth="1"/>
    <col min="12547" max="12549" width="18.25" style="29" customWidth="1"/>
    <col min="12550" max="12800" width="6.875" style="29"/>
    <col min="12801" max="12801" width="19.5" style="29" customWidth="1"/>
    <col min="12802" max="12802" width="52.5" style="29" customWidth="1"/>
    <col min="12803" max="12805" width="18.25" style="29" customWidth="1"/>
    <col min="12806" max="13056" width="6.875" style="29"/>
    <col min="13057" max="13057" width="19.5" style="29" customWidth="1"/>
    <col min="13058" max="13058" width="52.5" style="29" customWidth="1"/>
    <col min="13059" max="13061" width="18.25" style="29" customWidth="1"/>
    <col min="13062" max="13312" width="6.875" style="29"/>
    <col min="13313" max="13313" width="19.5" style="29" customWidth="1"/>
    <col min="13314" max="13314" width="52.5" style="29" customWidth="1"/>
    <col min="13315" max="13317" width="18.25" style="29" customWidth="1"/>
    <col min="13318" max="13568" width="6.875" style="29"/>
    <col min="13569" max="13569" width="19.5" style="29" customWidth="1"/>
    <col min="13570" max="13570" width="52.5" style="29" customWidth="1"/>
    <col min="13571" max="13573" width="18.25" style="29" customWidth="1"/>
    <col min="13574" max="13824" width="6.875" style="29"/>
    <col min="13825" max="13825" width="19.5" style="29" customWidth="1"/>
    <col min="13826" max="13826" width="52.5" style="29" customWidth="1"/>
    <col min="13827" max="13829" width="18.25" style="29" customWidth="1"/>
    <col min="13830" max="14080" width="6.875" style="29"/>
    <col min="14081" max="14081" width="19.5" style="29" customWidth="1"/>
    <col min="14082" max="14082" width="52.5" style="29" customWidth="1"/>
    <col min="14083" max="14085" width="18.25" style="29" customWidth="1"/>
    <col min="14086" max="14336" width="6.875" style="29"/>
    <col min="14337" max="14337" width="19.5" style="29" customWidth="1"/>
    <col min="14338" max="14338" width="52.5" style="29" customWidth="1"/>
    <col min="14339" max="14341" width="18.25" style="29" customWidth="1"/>
    <col min="14342" max="14592" width="6.875" style="29"/>
    <col min="14593" max="14593" width="19.5" style="29" customWidth="1"/>
    <col min="14594" max="14594" width="52.5" style="29" customWidth="1"/>
    <col min="14595" max="14597" width="18.25" style="29" customWidth="1"/>
    <col min="14598" max="14848" width="6.875" style="29"/>
    <col min="14849" max="14849" width="19.5" style="29" customWidth="1"/>
    <col min="14850" max="14850" width="52.5" style="29" customWidth="1"/>
    <col min="14851" max="14853" width="18.25" style="29" customWidth="1"/>
    <col min="14854" max="15104" width="6.875" style="29"/>
    <col min="15105" max="15105" width="19.5" style="29" customWidth="1"/>
    <col min="15106" max="15106" width="52.5" style="29" customWidth="1"/>
    <col min="15107" max="15109" width="18.25" style="29" customWidth="1"/>
    <col min="15110" max="15360" width="6.875" style="29"/>
    <col min="15361" max="15361" width="19.5" style="29" customWidth="1"/>
    <col min="15362" max="15362" width="52.5" style="29" customWidth="1"/>
    <col min="15363" max="15365" width="18.25" style="29" customWidth="1"/>
    <col min="15366" max="15616" width="6.875" style="29"/>
    <col min="15617" max="15617" width="19.5" style="29" customWidth="1"/>
    <col min="15618" max="15618" width="52.5" style="29" customWidth="1"/>
    <col min="15619" max="15621" width="18.25" style="29" customWidth="1"/>
    <col min="15622" max="15872" width="6.875" style="29"/>
    <col min="15873" max="15873" width="19.5" style="29" customWidth="1"/>
    <col min="15874" max="15874" width="52.5" style="29" customWidth="1"/>
    <col min="15875" max="15877" width="18.25" style="29" customWidth="1"/>
    <col min="15878" max="16128" width="6.875" style="29"/>
    <col min="16129" max="16129" width="19.5" style="29" customWidth="1"/>
    <col min="16130" max="16130" width="52.5" style="29" customWidth="1"/>
    <col min="16131" max="16133" width="18.25" style="29" customWidth="1"/>
    <col min="16134" max="16384" width="6.875" style="29"/>
  </cols>
  <sheetData>
    <row r="1" spans="1:5" ht="20.100000000000001" customHeight="1">
      <c r="A1" s="30" t="s">
        <v>359</v>
      </c>
      <c r="E1" s="56"/>
    </row>
    <row r="2" spans="1:5" ht="42.75" customHeight="1">
      <c r="A2" s="85" t="s">
        <v>433</v>
      </c>
      <c r="B2" s="86"/>
      <c r="C2" s="86"/>
      <c r="D2" s="86"/>
      <c r="E2" s="86"/>
    </row>
    <row r="3" spans="1:5" ht="20.100000000000001" customHeight="1">
      <c r="A3" s="86"/>
      <c r="B3" s="86"/>
      <c r="C3" s="86"/>
      <c r="D3" s="86"/>
      <c r="E3" s="86"/>
    </row>
    <row r="4" spans="1:5" ht="20.100000000000001" customHeight="1">
      <c r="A4" s="87"/>
      <c r="B4" s="88"/>
      <c r="C4" s="88"/>
      <c r="D4" s="88"/>
      <c r="E4" s="89" t="s">
        <v>312</v>
      </c>
    </row>
    <row r="5" spans="1:5" ht="20.100000000000001" customHeight="1">
      <c r="A5" s="172" t="s">
        <v>333</v>
      </c>
      <c r="B5" s="175" t="s">
        <v>334</v>
      </c>
      <c r="C5" s="172" t="s">
        <v>360</v>
      </c>
      <c r="D5" s="172"/>
      <c r="E5" s="172"/>
    </row>
    <row r="6" spans="1:5" ht="20.100000000000001" customHeight="1">
      <c r="A6" s="177"/>
      <c r="B6" s="177"/>
      <c r="C6" s="90" t="s">
        <v>317</v>
      </c>
      <c r="D6" s="90" t="s">
        <v>336</v>
      </c>
      <c r="E6" s="90" t="s">
        <v>337</v>
      </c>
    </row>
    <row r="7" spans="1:5" s="36" customFormat="1" ht="20.100000000000001" customHeight="1">
      <c r="A7" s="182" t="s">
        <v>317</v>
      </c>
      <c r="B7" s="182"/>
      <c r="C7" s="154">
        <v>54</v>
      </c>
      <c r="D7" s="154"/>
      <c r="E7" s="154">
        <v>54</v>
      </c>
    </row>
    <row r="8" spans="1:5" s="36" customFormat="1" ht="20.100000000000001" customHeight="1">
      <c r="A8" s="152" t="s">
        <v>527</v>
      </c>
      <c r="B8" s="153" t="s">
        <v>441</v>
      </c>
      <c r="C8" s="154">
        <v>54</v>
      </c>
      <c r="D8" s="154"/>
      <c r="E8" s="154">
        <v>54</v>
      </c>
    </row>
    <row r="9" spans="1:5" s="36" customFormat="1" ht="20.25" customHeight="1">
      <c r="A9" s="152" t="s">
        <v>528</v>
      </c>
      <c r="B9" s="153" t="s">
        <v>529</v>
      </c>
      <c r="C9" s="154">
        <v>54</v>
      </c>
      <c r="D9" s="154"/>
      <c r="E9" s="154">
        <v>54</v>
      </c>
    </row>
    <row r="10" spans="1:5" s="36" customFormat="1" ht="20.25" customHeight="1">
      <c r="A10" s="152" t="s">
        <v>530</v>
      </c>
      <c r="B10" s="153" t="s">
        <v>531</v>
      </c>
      <c r="C10" s="154">
        <v>54</v>
      </c>
      <c r="D10" s="154"/>
      <c r="E10" s="154">
        <v>54</v>
      </c>
    </row>
    <row r="11" spans="1:5" ht="12.75" customHeight="1">
      <c r="A11" s="91" t="s">
        <v>361</v>
      </c>
      <c r="B11" s="31"/>
      <c r="C11" s="31"/>
      <c r="D11" s="31"/>
      <c r="E11" s="31"/>
    </row>
    <row r="12" spans="1:5" ht="12.75" customHeight="1">
      <c r="A12" s="31"/>
      <c r="B12" s="31"/>
      <c r="C12" s="31"/>
      <c r="D12" s="31"/>
      <c r="E12" s="31"/>
    </row>
    <row r="13" spans="1:5" ht="12.75" customHeight="1">
      <c r="A13" s="31"/>
      <c r="B13" s="31"/>
      <c r="C13" s="31"/>
      <c r="E13" s="31"/>
    </row>
    <row r="14" spans="1:5" ht="12.75" customHeight="1">
      <c r="A14" s="31"/>
      <c r="B14" s="31"/>
      <c r="C14" s="31"/>
      <c r="D14" s="31"/>
      <c r="E14" s="31"/>
    </row>
    <row r="15" spans="1:5" ht="12.75" customHeight="1">
      <c r="A15" s="31"/>
      <c r="B15" s="31"/>
      <c r="C15" s="31"/>
      <c r="E15" s="31"/>
    </row>
    <row r="16" spans="1:5" ht="12.75" customHeight="1">
      <c r="A16" s="31"/>
      <c r="B16" s="31"/>
      <c r="D16" s="31"/>
      <c r="E16" s="31"/>
    </row>
    <row r="17" spans="1:5" ht="12.75" customHeight="1">
      <c r="A17" s="31"/>
      <c r="E17" s="31"/>
    </row>
    <row r="18" spans="1:5" ht="12.75" customHeight="1">
      <c r="B18" s="31"/>
    </row>
    <row r="19" spans="1:5" ht="12.75" customHeight="1">
      <c r="B19" s="31"/>
    </row>
    <row r="20" spans="1:5" ht="12.75" customHeight="1">
      <c r="B20" s="31"/>
    </row>
    <row r="21" spans="1:5" ht="12.75" customHeight="1">
      <c r="B21" s="31"/>
    </row>
    <row r="22" spans="1:5" ht="12.75" customHeight="1">
      <c r="B22" s="31"/>
    </row>
    <row r="23" spans="1:5" ht="12.75" customHeight="1">
      <c r="B23" s="31"/>
    </row>
    <row r="25" spans="1:5" ht="12.75" customHeight="1">
      <c r="B25" s="31"/>
    </row>
    <row r="26" spans="1:5" ht="12.75" customHeight="1">
      <c r="B26" s="31"/>
    </row>
    <row r="28" spans="1:5" ht="12.75" customHeight="1">
      <c r="B28" s="31"/>
    </row>
    <row r="29" spans="1:5" ht="12.75" customHeight="1">
      <c r="B29" s="31"/>
    </row>
    <row r="30" spans="1:5" ht="12.75" customHeight="1">
      <c r="D30" s="31"/>
    </row>
  </sheetData>
  <mergeCells count="4">
    <mergeCell ref="C5:E5"/>
    <mergeCell ref="A5:A6"/>
    <mergeCell ref="B5:B6"/>
    <mergeCell ref="A7:B7"/>
  </mergeCells>
  <phoneticPr fontId="30" type="noConversion"/>
  <printOptions horizontalCentered="1"/>
  <pageMargins left="0" right="0" top="0.999999984981507" bottom="0.999999984981507" header="0.499999992490753" footer="0.49999999249075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Sheet7">
    <tabColor rgb="FF92D050"/>
    <pageSetUpPr fitToPage="1"/>
  </sheetPr>
  <dimension ref="A1:IQ35"/>
  <sheetViews>
    <sheetView showGridLines="0" showZeros="0" workbookViewId="0">
      <selection activeCell="F16" sqref="F16"/>
    </sheetView>
  </sheetViews>
  <sheetFormatPr defaultColWidth="6.875" defaultRowHeight="20.100000000000001" customHeight="1"/>
  <cols>
    <col min="1" max="4" width="34.5" style="29" customWidth="1"/>
    <col min="5" max="159" width="6.75" style="29" customWidth="1"/>
    <col min="160" max="256" width="6.875" style="29"/>
    <col min="257" max="260" width="34.5" style="29" customWidth="1"/>
    <col min="261" max="415" width="6.75" style="29" customWidth="1"/>
    <col min="416" max="512" width="6.875" style="29"/>
    <col min="513" max="516" width="34.5" style="29" customWidth="1"/>
    <col min="517" max="671" width="6.75" style="29" customWidth="1"/>
    <col min="672" max="768" width="6.875" style="29"/>
    <col min="769" max="772" width="34.5" style="29" customWidth="1"/>
    <col min="773" max="927" width="6.75" style="29" customWidth="1"/>
    <col min="928" max="1024" width="6.875" style="29"/>
    <col min="1025" max="1028" width="34.5" style="29" customWidth="1"/>
    <col min="1029" max="1183" width="6.75" style="29" customWidth="1"/>
    <col min="1184" max="1280" width="6.875" style="29"/>
    <col min="1281" max="1284" width="34.5" style="29" customWidth="1"/>
    <col min="1285" max="1439" width="6.75" style="29" customWidth="1"/>
    <col min="1440" max="1536" width="6.875" style="29"/>
    <col min="1537" max="1540" width="34.5" style="29" customWidth="1"/>
    <col min="1541" max="1695" width="6.75" style="29" customWidth="1"/>
    <col min="1696" max="1792" width="6.875" style="29"/>
    <col min="1793" max="1796" width="34.5" style="29" customWidth="1"/>
    <col min="1797" max="1951" width="6.75" style="29" customWidth="1"/>
    <col min="1952" max="2048" width="6.875" style="29"/>
    <col min="2049" max="2052" width="34.5" style="29" customWidth="1"/>
    <col min="2053" max="2207" width="6.75" style="29" customWidth="1"/>
    <col min="2208" max="2304" width="6.875" style="29"/>
    <col min="2305" max="2308" width="34.5" style="29" customWidth="1"/>
    <col min="2309" max="2463" width="6.75" style="29" customWidth="1"/>
    <col min="2464" max="2560" width="6.875" style="29"/>
    <col min="2561" max="2564" width="34.5" style="29" customWidth="1"/>
    <col min="2565" max="2719" width="6.75" style="29" customWidth="1"/>
    <col min="2720" max="2816" width="6.875" style="29"/>
    <col min="2817" max="2820" width="34.5" style="29" customWidth="1"/>
    <col min="2821" max="2975" width="6.75" style="29" customWidth="1"/>
    <col min="2976" max="3072" width="6.875" style="29"/>
    <col min="3073" max="3076" width="34.5" style="29" customWidth="1"/>
    <col min="3077" max="3231" width="6.75" style="29" customWidth="1"/>
    <col min="3232" max="3328" width="6.875" style="29"/>
    <col min="3329" max="3332" width="34.5" style="29" customWidth="1"/>
    <col min="3333" max="3487" width="6.75" style="29" customWidth="1"/>
    <col min="3488" max="3584" width="6.875" style="29"/>
    <col min="3585" max="3588" width="34.5" style="29" customWidth="1"/>
    <col min="3589" max="3743" width="6.75" style="29" customWidth="1"/>
    <col min="3744" max="3840" width="6.875" style="29"/>
    <col min="3841" max="3844" width="34.5" style="29" customWidth="1"/>
    <col min="3845" max="3999" width="6.75" style="29" customWidth="1"/>
    <col min="4000" max="4096" width="6.875" style="29"/>
    <col min="4097" max="4100" width="34.5" style="29" customWidth="1"/>
    <col min="4101" max="4255" width="6.75" style="29" customWidth="1"/>
    <col min="4256" max="4352" width="6.875" style="29"/>
    <col min="4353" max="4356" width="34.5" style="29" customWidth="1"/>
    <col min="4357" max="4511" width="6.75" style="29" customWidth="1"/>
    <col min="4512" max="4608" width="6.875" style="29"/>
    <col min="4609" max="4612" width="34.5" style="29" customWidth="1"/>
    <col min="4613" max="4767" width="6.75" style="29" customWidth="1"/>
    <col min="4768" max="4864" width="6.875" style="29"/>
    <col min="4865" max="4868" width="34.5" style="29" customWidth="1"/>
    <col min="4869" max="5023" width="6.75" style="29" customWidth="1"/>
    <col min="5024" max="5120" width="6.875" style="29"/>
    <col min="5121" max="5124" width="34.5" style="29" customWidth="1"/>
    <col min="5125" max="5279" width="6.75" style="29" customWidth="1"/>
    <col min="5280" max="5376" width="6.875" style="29"/>
    <col min="5377" max="5380" width="34.5" style="29" customWidth="1"/>
    <col min="5381" max="5535" width="6.75" style="29" customWidth="1"/>
    <col min="5536" max="5632" width="6.875" style="29"/>
    <col min="5633" max="5636" width="34.5" style="29" customWidth="1"/>
    <col min="5637" max="5791" width="6.75" style="29" customWidth="1"/>
    <col min="5792" max="5888" width="6.875" style="29"/>
    <col min="5889" max="5892" width="34.5" style="29" customWidth="1"/>
    <col min="5893" max="6047" width="6.75" style="29" customWidth="1"/>
    <col min="6048" max="6144" width="6.875" style="29"/>
    <col min="6145" max="6148" width="34.5" style="29" customWidth="1"/>
    <col min="6149" max="6303" width="6.75" style="29" customWidth="1"/>
    <col min="6304" max="6400" width="6.875" style="29"/>
    <col min="6401" max="6404" width="34.5" style="29" customWidth="1"/>
    <col min="6405" max="6559" width="6.75" style="29" customWidth="1"/>
    <col min="6560" max="6656" width="6.875" style="29"/>
    <col min="6657" max="6660" width="34.5" style="29" customWidth="1"/>
    <col min="6661" max="6815" width="6.75" style="29" customWidth="1"/>
    <col min="6816" max="6912" width="6.875" style="29"/>
    <col min="6913" max="6916" width="34.5" style="29" customWidth="1"/>
    <col min="6917" max="7071" width="6.75" style="29" customWidth="1"/>
    <col min="7072" max="7168" width="6.875" style="29"/>
    <col min="7169" max="7172" width="34.5" style="29" customWidth="1"/>
    <col min="7173" max="7327" width="6.75" style="29" customWidth="1"/>
    <col min="7328" max="7424" width="6.875" style="29"/>
    <col min="7425" max="7428" width="34.5" style="29" customWidth="1"/>
    <col min="7429" max="7583" width="6.75" style="29" customWidth="1"/>
    <col min="7584" max="7680" width="6.875" style="29"/>
    <col min="7681" max="7684" width="34.5" style="29" customWidth="1"/>
    <col min="7685" max="7839" width="6.75" style="29" customWidth="1"/>
    <col min="7840" max="7936" width="6.875" style="29"/>
    <col min="7937" max="7940" width="34.5" style="29" customWidth="1"/>
    <col min="7941" max="8095" width="6.75" style="29" customWidth="1"/>
    <col min="8096" max="8192" width="6.875" style="29"/>
    <col min="8193" max="8196" width="34.5" style="29" customWidth="1"/>
    <col min="8197" max="8351" width="6.75" style="29" customWidth="1"/>
    <col min="8352" max="8448" width="6.875" style="29"/>
    <col min="8449" max="8452" width="34.5" style="29" customWidth="1"/>
    <col min="8453" max="8607" width="6.75" style="29" customWidth="1"/>
    <col min="8608" max="8704" width="6.875" style="29"/>
    <col min="8705" max="8708" width="34.5" style="29" customWidth="1"/>
    <col min="8709" max="8863" width="6.75" style="29" customWidth="1"/>
    <col min="8864" max="8960" width="6.875" style="29"/>
    <col min="8961" max="8964" width="34.5" style="29" customWidth="1"/>
    <col min="8965" max="9119" width="6.75" style="29" customWidth="1"/>
    <col min="9120" max="9216" width="6.875" style="29"/>
    <col min="9217" max="9220" width="34.5" style="29" customWidth="1"/>
    <col min="9221" max="9375" width="6.75" style="29" customWidth="1"/>
    <col min="9376" max="9472" width="6.875" style="29"/>
    <col min="9473" max="9476" width="34.5" style="29" customWidth="1"/>
    <col min="9477" max="9631" width="6.75" style="29" customWidth="1"/>
    <col min="9632" max="9728" width="6.875" style="29"/>
    <col min="9729" max="9732" width="34.5" style="29" customWidth="1"/>
    <col min="9733" max="9887" width="6.75" style="29" customWidth="1"/>
    <col min="9888" max="9984" width="6.875" style="29"/>
    <col min="9985" max="9988" width="34.5" style="29" customWidth="1"/>
    <col min="9989" max="10143" width="6.75" style="29" customWidth="1"/>
    <col min="10144" max="10240" width="6.875" style="29"/>
    <col min="10241" max="10244" width="34.5" style="29" customWidth="1"/>
    <col min="10245" max="10399" width="6.75" style="29" customWidth="1"/>
    <col min="10400" max="10496" width="6.875" style="29"/>
    <col min="10497" max="10500" width="34.5" style="29" customWidth="1"/>
    <col min="10501" max="10655" width="6.75" style="29" customWidth="1"/>
    <col min="10656" max="10752" width="6.875" style="29"/>
    <col min="10753" max="10756" width="34.5" style="29" customWidth="1"/>
    <col min="10757" max="10911" width="6.75" style="29" customWidth="1"/>
    <col min="10912" max="11008" width="6.875" style="29"/>
    <col min="11009" max="11012" width="34.5" style="29" customWidth="1"/>
    <col min="11013" max="11167" width="6.75" style="29" customWidth="1"/>
    <col min="11168" max="11264" width="6.875" style="29"/>
    <col min="11265" max="11268" width="34.5" style="29" customWidth="1"/>
    <col min="11269" max="11423" width="6.75" style="29" customWidth="1"/>
    <col min="11424" max="11520" width="6.875" style="29"/>
    <col min="11521" max="11524" width="34.5" style="29" customWidth="1"/>
    <col min="11525" max="11679" width="6.75" style="29" customWidth="1"/>
    <col min="11680" max="11776" width="6.875" style="29"/>
    <col min="11777" max="11780" width="34.5" style="29" customWidth="1"/>
    <col min="11781" max="11935" width="6.75" style="29" customWidth="1"/>
    <col min="11936" max="12032" width="6.875" style="29"/>
    <col min="12033" max="12036" width="34.5" style="29" customWidth="1"/>
    <col min="12037" max="12191" width="6.75" style="29" customWidth="1"/>
    <col min="12192" max="12288" width="6.875" style="29"/>
    <col min="12289" max="12292" width="34.5" style="29" customWidth="1"/>
    <col min="12293" max="12447" width="6.75" style="29" customWidth="1"/>
    <col min="12448" max="12544" width="6.875" style="29"/>
    <col min="12545" max="12548" width="34.5" style="29" customWidth="1"/>
    <col min="12549" max="12703" width="6.75" style="29" customWidth="1"/>
    <col min="12704" max="12800" width="6.875" style="29"/>
    <col min="12801" max="12804" width="34.5" style="29" customWidth="1"/>
    <col min="12805" max="12959" width="6.75" style="29" customWidth="1"/>
    <col min="12960" max="13056" width="6.875" style="29"/>
    <col min="13057" max="13060" width="34.5" style="29" customWidth="1"/>
    <col min="13061" max="13215" width="6.75" style="29" customWidth="1"/>
    <col min="13216" max="13312" width="6.875" style="29"/>
    <col min="13313" max="13316" width="34.5" style="29" customWidth="1"/>
    <col min="13317" max="13471" width="6.75" style="29" customWidth="1"/>
    <col min="13472" max="13568" width="6.875" style="29"/>
    <col min="13569" max="13572" width="34.5" style="29" customWidth="1"/>
    <col min="13573" max="13727" width="6.75" style="29" customWidth="1"/>
    <col min="13728" max="13824" width="6.875" style="29"/>
    <col min="13825" max="13828" width="34.5" style="29" customWidth="1"/>
    <col min="13829" max="13983" width="6.75" style="29" customWidth="1"/>
    <col min="13984" max="14080" width="6.875" style="29"/>
    <col min="14081" max="14084" width="34.5" style="29" customWidth="1"/>
    <col min="14085" max="14239" width="6.75" style="29" customWidth="1"/>
    <col min="14240" max="14336" width="6.875" style="29"/>
    <col min="14337" max="14340" width="34.5" style="29" customWidth="1"/>
    <col min="14341" max="14495" width="6.75" style="29" customWidth="1"/>
    <col min="14496" max="14592" width="6.875" style="29"/>
    <col min="14593" max="14596" width="34.5" style="29" customWidth="1"/>
    <col min="14597" max="14751" width="6.75" style="29" customWidth="1"/>
    <col min="14752" max="14848" width="6.875" style="29"/>
    <col min="14849" max="14852" width="34.5" style="29" customWidth="1"/>
    <col min="14853" max="15007" width="6.75" style="29" customWidth="1"/>
    <col min="15008" max="15104" width="6.875" style="29"/>
    <col min="15105" max="15108" width="34.5" style="29" customWidth="1"/>
    <col min="15109" max="15263" width="6.75" style="29" customWidth="1"/>
    <col min="15264" max="15360" width="6.875" style="29"/>
    <col min="15361" max="15364" width="34.5" style="29" customWidth="1"/>
    <col min="15365" max="15519" width="6.75" style="29" customWidth="1"/>
    <col min="15520" max="15616" width="6.875" style="29"/>
    <col min="15617" max="15620" width="34.5" style="29" customWidth="1"/>
    <col min="15621" max="15775" width="6.75" style="29" customWidth="1"/>
    <col min="15776" max="15872" width="6.875" style="29"/>
    <col min="15873" max="15876" width="34.5" style="29" customWidth="1"/>
    <col min="15877" max="16031" width="6.75" style="29" customWidth="1"/>
    <col min="16032" max="16128" width="6.875" style="29"/>
    <col min="16129" max="16132" width="34.5" style="29" customWidth="1"/>
    <col min="16133" max="16287" width="6.75" style="29" customWidth="1"/>
    <col min="16288" max="16384" width="6.875" style="29"/>
  </cols>
  <sheetData>
    <row r="1" spans="1:251" ht="20.100000000000001" customHeight="1">
      <c r="A1" s="30" t="s">
        <v>362</v>
      </c>
      <c r="B1" s="54"/>
      <c r="C1" s="55"/>
      <c r="D1" s="56"/>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84"/>
      <c r="FE1" s="84"/>
      <c r="FF1" s="84"/>
      <c r="FG1" s="84"/>
      <c r="FH1" s="84"/>
      <c r="FI1" s="84"/>
      <c r="FJ1" s="84"/>
      <c r="FK1" s="84"/>
      <c r="FL1" s="84"/>
      <c r="FM1" s="84"/>
      <c r="FN1" s="84"/>
      <c r="FO1" s="84"/>
      <c r="FP1" s="84"/>
      <c r="FQ1" s="84"/>
      <c r="FR1" s="84"/>
      <c r="FS1" s="84"/>
      <c r="FT1" s="84"/>
      <c r="FU1" s="84"/>
      <c r="FV1" s="84"/>
      <c r="FW1" s="84"/>
      <c r="FX1" s="84"/>
      <c r="FY1" s="84"/>
      <c r="FZ1" s="84"/>
      <c r="GA1" s="84"/>
      <c r="GB1" s="84"/>
      <c r="GC1" s="84"/>
      <c r="GD1" s="84"/>
      <c r="GE1" s="84"/>
      <c r="GF1" s="84"/>
      <c r="GG1" s="84"/>
      <c r="GH1" s="84"/>
      <c r="GI1" s="84"/>
      <c r="GJ1" s="84"/>
      <c r="GK1" s="84"/>
      <c r="GL1" s="84"/>
      <c r="GM1" s="84"/>
      <c r="GN1" s="84"/>
      <c r="GO1" s="84"/>
      <c r="GP1" s="84"/>
      <c r="GQ1" s="84"/>
      <c r="GR1" s="84"/>
      <c r="GS1" s="84"/>
      <c r="GT1" s="84"/>
      <c r="GU1" s="84"/>
      <c r="GV1" s="84"/>
      <c r="GW1" s="84"/>
      <c r="GX1" s="84"/>
      <c r="GY1" s="84"/>
      <c r="GZ1" s="84"/>
      <c r="HA1" s="84"/>
      <c r="HB1" s="84"/>
      <c r="HC1" s="84"/>
      <c r="HD1" s="84"/>
      <c r="HE1" s="84"/>
      <c r="HF1" s="84"/>
      <c r="HG1" s="84"/>
      <c r="HH1" s="84"/>
      <c r="HI1" s="84"/>
      <c r="HJ1" s="84"/>
      <c r="HK1" s="84"/>
      <c r="HL1" s="84"/>
      <c r="HM1" s="84"/>
      <c r="HN1" s="84"/>
      <c r="HO1" s="84"/>
      <c r="HP1" s="84"/>
      <c r="HQ1" s="84"/>
      <c r="HR1" s="84"/>
      <c r="HS1" s="84"/>
      <c r="HT1" s="84"/>
      <c r="HU1" s="84"/>
      <c r="HV1" s="84"/>
      <c r="HW1" s="84"/>
      <c r="HX1" s="84"/>
      <c r="HY1" s="84"/>
      <c r="HZ1" s="84"/>
      <c r="IA1" s="84"/>
      <c r="IB1" s="84"/>
      <c r="IC1" s="84"/>
      <c r="ID1" s="84"/>
      <c r="IE1" s="84"/>
      <c r="IF1" s="84"/>
      <c r="IG1" s="84"/>
      <c r="IH1" s="84"/>
      <c r="II1" s="84"/>
      <c r="IJ1" s="84"/>
      <c r="IK1" s="84"/>
      <c r="IL1" s="84"/>
      <c r="IM1" s="84"/>
      <c r="IN1" s="84"/>
      <c r="IO1" s="84"/>
      <c r="IP1" s="84"/>
      <c r="IQ1" s="84"/>
    </row>
    <row r="2" spans="1:251" ht="38.25" customHeight="1">
      <c r="A2" s="57" t="s">
        <v>434</v>
      </c>
      <c r="B2" s="58"/>
      <c r="C2" s="59"/>
      <c r="D2" s="58"/>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row>
    <row r="3" spans="1:251" ht="12.75" customHeight="1">
      <c r="A3" s="58"/>
      <c r="B3" s="58"/>
      <c r="C3" s="59"/>
      <c r="D3" s="58"/>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row>
    <row r="4" spans="1:251" ht="20.100000000000001" customHeight="1">
      <c r="A4" s="37"/>
      <c r="B4" s="60"/>
      <c r="C4" s="61"/>
      <c r="D4" s="38" t="s">
        <v>312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row>
    <row r="5" spans="1:251" ht="23.25" customHeight="1">
      <c r="A5" s="172" t="s">
        <v>313</v>
      </c>
      <c r="B5" s="172"/>
      <c r="C5" s="172" t="s">
        <v>314</v>
      </c>
      <c r="D5" s="172"/>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c r="GJ5" s="84"/>
      <c r="GK5" s="84"/>
      <c r="GL5" s="84"/>
      <c r="GM5" s="84"/>
      <c r="GN5" s="84"/>
      <c r="GO5" s="84"/>
      <c r="GP5" s="84"/>
      <c r="GQ5" s="84"/>
      <c r="GR5" s="84"/>
      <c r="GS5" s="84"/>
      <c r="GT5" s="84"/>
      <c r="GU5" s="84"/>
      <c r="GV5" s="84"/>
      <c r="GW5" s="84"/>
      <c r="GX5" s="84"/>
      <c r="GY5" s="84"/>
      <c r="GZ5" s="84"/>
      <c r="HA5" s="84"/>
      <c r="HB5" s="84"/>
      <c r="HC5" s="84"/>
      <c r="HD5" s="84"/>
      <c r="HE5" s="84"/>
      <c r="HF5" s="84"/>
      <c r="HG5" s="84"/>
      <c r="HH5" s="84"/>
      <c r="HI5" s="84"/>
      <c r="HJ5" s="84"/>
      <c r="HK5" s="84"/>
      <c r="HL5" s="84"/>
      <c r="HM5" s="84"/>
      <c r="HN5" s="84"/>
      <c r="HO5" s="84"/>
      <c r="HP5" s="84"/>
      <c r="HQ5" s="84"/>
      <c r="HR5" s="84"/>
      <c r="HS5" s="84"/>
      <c r="HT5" s="84"/>
      <c r="HU5" s="84"/>
      <c r="HV5" s="84"/>
      <c r="HW5" s="84"/>
      <c r="HX5" s="84"/>
      <c r="HY5" s="84"/>
      <c r="HZ5" s="84"/>
      <c r="IA5" s="84"/>
      <c r="IB5" s="84"/>
      <c r="IC5" s="84"/>
      <c r="ID5" s="84"/>
      <c r="IE5" s="84"/>
      <c r="IF5" s="84"/>
      <c r="IG5" s="84"/>
      <c r="IH5" s="84"/>
      <c r="II5" s="84"/>
      <c r="IJ5" s="84"/>
      <c r="IK5" s="84"/>
      <c r="IL5" s="84"/>
      <c r="IM5" s="84"/>
      <c r="IN5" s="84"/>
      <c r="IO5" s="84"/>
      <c r="IP5" s="84"/>
      <c r="IQ5" s="84"/>
    </row>
    <row r="6" spans="1:251" ht="24" customHeight="1">
      <c r="A6" s="62" t="s">
        <v>315</v>
      </c>
      <c r="B6" s="63" t="s">
        <v>316</v>
      </c>
      <c r="C6" s="62" t="s">
        <v>315</v>
      </c>
      <c r="D6" s="62" t="s">
        <v>316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c r="HI6" s="84"/>
      <c r="HJ6" s="84"/>
      <c r="HK6" s="84"/>
      <c r="HL6" s="84"/>
      <c r="HM6" s="84"/>
      <c r="HN6" s="84"/>
      <c r="HO6" s="84"/>
      <c r="HP6" s="84"/>
      <c r="HQ6" s="84"/>
      <c r="HR6" s="84"/>
      <c r="HS6" s="84"/>
      <c r="HT6" s="84"/>
      <c r="HU6" s="84"/>
      <c r="HV6" s="84"/>
      <c r="HW6" s="84"/>
      <c r="HX6" s="84"/>
      <c r="HY6" s="84"/>
      <c r="HZ6" s="84"/>
      <c r="IA6" s="84"/>
      <c r="IB6" s="84"/>
      <c r="IC6" s="84"/>
      <c r="ID6" s="84"/>
      <c r="IE6" s="84"/>
      <c r="IF6" s="84"/>
      <c r="IG6" s="84"/>
      <c r="IH6" s="84"/>
      <c r="II6" s="84"/>
      <c r="IJ6" s="84"/>
      <c r="IK6" s="84"/>
      <c r="IL6" s="84"/>
      <c r="IM6" s="84"/>
      <c r="IN6" s="84"/>
      <c r="IO6" s="84"/>
      <c r="IP6" s="84"/>
      <c r="IQ6" s="84"/>
    </row>
    <row r="7" spans="1:251" ht="20.100000000000001" customHeight="1">
      <c r="A7" s="64" t="s">
        <v>377</v>
      </c>
      <c r="B7" s="40">
        <v>200574.13</v>
      </c>
      <c r="C7" s="65" t="s">
        <v>437</v>
      </c>
      <c r="D7" s="66">
        <v>164627.56</v>
      </c>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4"/>
      <c r="HS7" s="84"/>
      <c r="HT7" s="84"/>
      <c r="HU7" s="84"/>
      <c r="HV7" s="84"/>
      <c r="HW7" s="84"/>
      <c r="HX7" s="84"/>
      <c r="HY7" s="84"/>
      <c r="HZ7" s="84"/>
      <c r="IA7" s="84"/>
      <c r="IB7" s="84"/>
      <c r="IC7" s="84"/>
      <c r="ID7" s="84"/>
      <c r="IE7" s="84"/>
      <c r="IF7" s="84"/>
      <c r="IG7" s="84"/>
      <c r="IH7" s="84"/>
      <c r="II7" s="84"/>
      <c r="IJ7" s="84"/>
      <c r="IK7" s="84"/>
      <c r="IL7" s="84"/>
      <c r="IM7" s="84"/>
      <c r="IN7" s="84"/>
      <c r="IO7" s="84"/>
      <c r="IP7" s="84"/>
      <c r="IQ7" s="84"/>
    </row>
    <row r="8" spans="1:251" ht="20.100000000000001" customHeight="1">
      <c r="A8" s="67" t="s">
        <v>363</v>
      </c>
      <c r="B8" s="40">
        <v>54</v>
      </c>
      <c r="C8" s="68" t="s">
        <v>438</v>
      </c>
      <c r="D8" s="69">
        <v>23276.249999999993</v>
      </c>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4"/>
      <c r="HS8" s="84"/>
      <c r="HT8" s="84"/>
      <c r="HU8" s="84"/>
      <c r="HV8" s="84"/>
      <c r="HW8" s="84"/>
      <c r="HX8" s="84"/>
      <c r="HY8" s="84"/>
      <c r="HZ8" s="84"/>
      <c r="IA8" s="84"/>
      <c r="IB8" s="84"/>
      <c r="IC8" s="84"/>
      <c r="ID8" s="84"/>
      <c r="IE8" s="84"/>
      <c r="IF8" s="84"/>
      <c r="IG8" s="84"/>
      <c r="IH8" s="84"/>
      <c r="II8" s="84"/>
      <c r="IJ8" s="84"/>
      <c r="IK8" s="84"/>
      <c r="IL8" s="84"/>
      <c r="IM8" s="84"/>
      <c r="IN8" s="84"/>
      <c r="IO8" s="84"/>
      <c r="IP8" s="84"/>
      <c r="IQ8" s="84"/>
    </row>
    <row r="9" spans="1:251" ht="20.100000000000001" customHeight="1">
      <c r="A9" s="70" t="s">
        <v>364</v>
      </c>
      <c r="B9" s="40"/>
      <c r="C9" s="68" t="s">
        <v>439</v>
      </c>
      <c r="D9" s="69">
        <v>6948.78</v>
      </c>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4"/>
      <c r="HS9" s="84"/>
      <c r="HT9" s="84"/>
      <c r="HU9" s="84"/>
      <c r="HV9" s="84"/>
      <c r="HW9" s="84"/>
      <c r="HX9" s="84"/>
      <c r="HY9" s="84"/>
      <c r="HZ9" s="84"/>
      <c r="IA9" s="84"/>
      <c r="IB9" s="84"/>
      <c r="IC9" s="84"/>
      <c r="ID9" s="84"/>
      <c r="IE9" s="84"/>
      <c r="IF9" s="84"/>
      <c r="IG9" s="84"/>
      <c r="IH9" s="84"/>
      <c r="II9" s="84"/>
      <c r="IJ9" s="84"/>
      <c r="IK9" s="84"/>
      <c r="IL9" s="84"/>
      <c r="IM9" s="84"/>
      <c r="IN9" s="84"/>
      <c r="IO9" s="84"/>
      <c r="IP9" s="84"/>
      <c r="IQ9" s="84"/>
    </row>
    <row r="10" spans="1:251" ht="20.100000000000001" customHeight="1">
      <c r="A10" s="71" t="s">
        <v>365</v>
      </c>
      <c r="B10" s="72"/>
      <c r="C10" s="68" t="s">
        <v>440</v>
      </c>
      <c r="D10" s="69">
        <v>5721.54</v>
      </c>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row>
    <row r="11" spans="1:251" ht="20.100000000000001" customHeight="1">
      <c r="A11" s="71" t="s">
        <v>366</v>
      </c>
      <c r="B11" s="72"/>
      <c r="C11" s="68" t="s">
        <v>441</v>
      </c>
      <c r="D11" s="69">
        <v>54</v>
      </c>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row>
    <row r="12" spans="1:251" ht="20.100000000000001" customHeight="1">
      <c r="A12" s="71" t="s">
        <v>367</v>
      </c>
      <c r="B12" s="40"/>
      <c r="C12" s="73"/>
      <c r="D12" s="69"/>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HS12" s="84"/>
      <c r="HT12" s="84"/>
      <c r="HU12" s="84"/>
      <c r="HV12" s="84"/>
      <c r="HW12" s="84"/>
      <c r="HX12" s="84"/>
      <c r="HY12" s="84"/>
      <c r="HZ12" s="84"/>
      <c r="IA12" s="84"/>
      <c r="IB12" s="84"/>
      <c r="IC12" s="84"/>
      <c r="ID12" s="84"/>
      <c r="IE12" s="84"/>
      <c r="IF12" s="84"/>
      <c r="IG12" s="84"/>
      <c r="IH12" s="84"/>
      <c r="II12" s="84"/>
      <c r="IJ12" s="84"/>
      <c r="IK12" s="84"/>
      <c r="IL12" s="84"/>
      <c r="IM12" s="84"/>
      <c r="IN12" s="84"/>
      <c r="IO12" s="84"/>
      <c r="IP12" s="84"/>
      <c r="IQ12" s="84"/>
    </row>
    <row r="13" spans="1:251" ht="20.100000000000001" customHeight="1">
      <c r="A13" s="71"/>
      <c r="B13" s="41"/>
      <c r="C13" s="73"/>
      <c r="D13" s="69"/>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row>
    <row r="14" spans="1:251" ht="20.100000000000001" customHeight="1">
      <c r="A14" s="71"/>
      <c r="B14" s="74"/>
      <c r="C14" s="68"/>
      <c r="D14" s="69"/>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row>
    <row r="15" spans="1:251" ht="20.100000000000001" customHeight="1">
      <c r="A15" s="71"/>
      <c r="B15" s="74"/>
      <c r="C15" s="68"/>
      <c r="D15" s="69"/>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c r="HI15" s="84"/>
      <c r="HJ15" s="84"/>
      <c r="HK15" s="84"/>
      <c r="HL15" s="84"/>
      <c r="HM15" s="84"/>
      <c r="HN15" s="84"/>
      <c r="HO15" s="84"/>
      <c r="HP15" s="84"/>
      <c r="HQ15" s="84"/>
      <c r="HR15" s="84"/>
      <c r="HS15" s="84"/>
      <c r="HT15" s="84"/>
      <c r="HU15" s="84"/>
      <c r="HV15" s="84"/>
      <c r="HW15" s="84"/>
      <c r="HX15" s="84"/>
      <c r="HY15" s="84"/>
      <c r="HZ15" s="84"/>
      <c r="IA15" s="84"/>
      <c r="IB15" s="84"/>
      <c r="IC15" s="84"/>
      <c r="ID15" s="84"/>
      <c r="IE15" s="84"/>
      <c r="IF15" s="84"/>
      <c r="IG15" s="84"/>
      <c r="IH15" s="84"/>
      <c r="II15" s="84"/>
      <c r="IJ15" s="84"/>
      <c r="IK15" s="84"/>
      <c r="IL15" s="84"/>
      <c r="IM15" s="84"/>
      <c r="IN15" s="84"/>
      <c r="IO15" s="84"/>
      <c r="IP15" s="84"/>
      <c r="IQ15" s="84"/>
    </row>
    <row r="16" spans="1:251" ht="20.100000000000001" customHeight="1">
      <c r="A16" s="71"/>
      <c r="B16" s="74"/>
      <c r="C16" s="68"/>
      <c r="D16" s="69"/>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row>
    <row r="17" spans="1:251" ht="20.100000000000001" customHeight="1">
      <c r="A17" s="71"/>
      <c r="B17" s="74"/>
      <c r="C17" s="68"/>
      <c r="D17" s="69"/>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row>
    <row r="18" spans="1:251" ht="20.100000000000001" customHeight="1">
      <c r="A18" s="75"/>
      <c r="B18" s="74"/>
      <c r="C18" s="68"/>
      <c r="D18" s="69"/>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row>
    <row r="19" spans="1:251" ht="20.100000000000001" customHeight="1">
      <c r="A19" s="75"/>
      <c r="B19" s="74"/>
      <c r="C19" s="73"/>
      <c r="D19" s="69"/>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row>
    <row r="20" spans="1:251" ht="20.100000000000001" customHeight="1">
      <c r="A20" s="75"/>
      <c r="B20" s="74"/>
      <c r="C20" s="68"/>
      <c r="D20" s="69"/>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row>
    <row r="21" spans="1:251" ht="20.100000000000001" customHeight="1">
      <c r="A21" s="75"/>
      <c r="B21" s="74"/>
      <c r="C21" s="68"/>
      <c r="D21" s="69"/>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row>
    <row r="22" spans="1:251" ht="20.100000000000001" customHeight="1">
      <c r="A22" s="76"/>
      <c r="B22" s="74"/>
      <c r="C22" s="68"/>
      <c r="D22" s="69"/>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row>
    <row r="23" spans="1:251" ht="20.100000000000001" customHeight="1">
      <c r="A23" s="76"/>
      <c r="B23" s="74"/>
      <c r="C23" s="68"/>
      <c r="D23" s="69"/>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row>
    <row r="24" spans="1:251" ht="20.100000000000001" customHeight="1">
      <c r="A24" s="76"/>
      <c r="B24" s="74"/>
      <c r="C24" s="77"/>
      <c r="D24" s="78"/>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row>
    <row r="25" spans="1:251" ht="20.100000000000001" customHeight="1">
      <c r="A25" s="79" t="s">
        <v>368</v>
      </c>
      <c r="B25" s="80">
        <f>SUM(B7:B17)</f>
        <v>200628.13</v>
      </c>
      <c r="C25" s="81" t="s">
        <v>369</v>
      </c>
      <c r="D25" s="80">
        <f>SUM(D7:D17)</f>
        <v>200628.13</v>
      </c>
      <c r="F25" s="31"/>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row>
    <row r="26" spans="1:251" ht="20.100000000000001" customHeight="1">
      <c r="A26" s="71" t="s">
        <v>370</v>
      </c>
      <c r="B26" s="80"/>
      <c r="C26" s="68" t="s">
        <v>371</v>
      </c>
      <c r="D26" s="78"/>
      <c r="E26" s="31"/>
      <c r="F26" s="31"/>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row>
    <row r="27" spans="1:251" ht="20.100000000000001" customHeight="1">
      <c r="A27" s="71" t="s">
        <v>372</v>
      </c>
      <c r="B27" s="40"/>
      <c r="C27" s="73"/>
      <c r="D27" s="78"/>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row>
    <row r="28" spans="1:251" ht="20.100000000000001" customHeight="1">
      <c r="A28" s="82" t="s">
        <v>373</v>
      </c>
      <c r="B28" s="83"/>
      <c r="C28" s="77" t="s">
        <v>374</v>
      </c>
      <c r="D28" s="78">
        <f>D25+D26</f>
        <v>200628.13</v>
      </c>
      <c r="E28" s="31"/>
    </row>
    <row r="35" spans="3:3" ht="20.100000000000001" customHeight="1">
      <c r="C35" s="31"/>
    </row>
  </sheetData>
  <mergeCells count="2">
    <mergeCell ref="A5:B5"/>
    <mergeCell ref="C5:D5"/>
  </mergeCells>
  <phoneticPr fontId="30" type="noConversion"/>
  <printOptions horizontalCentered="1"/>
  <pageMargins left="0" right="0" top="0" bottom="0" header="0.499999992490753" footer="0.49999999249075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sheetPr codeName="Sheet8">
    <tabColor rgb="FF92D050"/>
  </sheetPr>
  <dimension ref="A1:L49"/>
  <sheetViews>
    <sheetView showGridLines="0" showZeros="0" workbookViewId="0">
      <selection activeCell="E7" sqref="E7"/>
    </sheetView>
  </sheetViews>
  <sheetFormatPr defaultColWidth="6.875" defaultRowHeight="12.75" customHeight="1"/>
  <cols>
    <col min="1" max="1" width="12.5" style="29" customWidth="1"/>
    <col min="2" max="2" width="38.25" style="29" customWidth="1"/>
    <col min="3" max="12" width="12.625" style="29" customWidth="1"/>
    <col min="13" max="256" width="6.875" style="29"/>
    <col min="257" max="257" width="9.25" style="29" customWidth="1"/>
    <col min="258" max="258" width="44.625" style="29" customWidth="1"/>
    <col min="259" max="268" width="12.625" style="29" customWidth="1"/>
    <col min="269" max="512" width="6.875" style="29"/>
    <col min="513" max="513" width="9.25" style="29" customWidth="1"/>
    <col min="514" max="514" width="44.625" style="29" customWidth="1"/>
    <col min="515" max="524" width="12.625" style="29" customWidth="1"/>
    <col min="525" max="768" width="6.875" style="29"/>
    <col min="769" max="769" width="9.25" style="29" customWidth="1"/>
    <col min="770" max="770" width="44.625" style="29" customWidth="1"/>
    <col min="771" max="780" width="12.625" style="29" customWidth="1"/>
    <col min="781" max="1024" width="6.875" style="29"/>
    <col min="1025" max="1025" width="9.25" style="29" customWidth="1"/>
    <col min="1026" max="1026" width="44.625" style="29" customWidth="1"/>
    <col min="1027" max="1036" width="12.625" style="29" customWidth="1"/>
    <col min="1037" max="1280" width="6.875" style="29"/>
    <col min="1281" max="1281" width="9.25" style="29" customWidth="1"/>
    <col min="1282" max="1282" width="44.625" style="29" customWidth="1"/>
    <col min="1283" max="1292" width="12.625" style="29" customWidth="1"/>
    <col min="1293" max="1536" width="6.875" style="29"/>
    <col min="1537" max="1537" width="9.25" style="29" customWidth="1"/>
    <col min="1538" max="1538" width="44.625" style="29" customWidth="1"/>
    <col min="1539" max="1548" width="12.625" style="29" customWidth="1"/>
    <col min="1549" max="1792" width="6.875" style="29"/>
    <col min="1793" max="1793" width="9.25" style="29" customWidth="1"/>
    <col min="1794" max="1794" width="44.625" style="29" customWidth="1"/>
    <col min="1795" max="1804" width="12.625" style="29" customWidth="1"/>
    <col min="1805" max="2048" width="6.875" style="29"/>
    <col min="2049" max="2049" width="9.25" style="29" customWidth="1"/>
    <col min="2050" max="2050" width="44.625" style="29" customWidth="1"/>
    <col min="2051" max="2060" width="12.625" style="29" customWidth="1"/>
    <col min="2061" max="2304" width="6.875" style="29"/>
    <col min="2305" max="2305" width="9.25" style="29" customWidth="1"/>
    <col min="2306" max="2306" width="44.625" style="29" customWidth="1"/>
    <col min="2307" max="2316" width="12.625" style="29" customWidth="1"/>
    <col min="2317" max="2560" width="6.875" style="29"/>
    <col min="2561" max="2561" width="9.25" style="29" customWidth="1"/>
    <col min="2562" max="2562" width="44.625" style="29" customWidth="1"/>
    <col min="2563" max="2572" width="12.625" style="29" customWidth="1"/>
    <col min="2573" max="2816" width="6.875" style="29"/>
    <col min="2817" max="2817" width="9.25" style="29" customWidth="1"/>
    <col min="2818" max="2818" width="44.625" style="29" customWidth="1"/>
    <col min="2819" max="2828" width="12.625" style="29" customWidth="1"/>
    <col min="2829" max="3072" width="6.875" style="29"/>
    <col min="3073" max="3073" width="9.25" style="29" customWidth="1"/>
    <col min="3074" max="3074" width="44.625" style="29" customWidth="1"/>
    <col min="3075" max="3084" width="12.625" style="29" customWidth="1"/>
    <col min="3085" max="3328" width="6.875" style="29"/>
    <col min="3329" max="3329" width="9.25" style="29" customWidth="1"/>
    <col min="3330" max="3330" width="44.625" style="29" customWidth="1"/>
    <col min="3331" max="3340" width="12.625" style="29" customWidth="1"/>
    <col min="3341" max="3584" width="6.875" style="29"/>
    <col min="3585" max="3585" width="9.25" style="29" customWidth="1"/>
    <col min="3586" max="3586" width="44.625" style="29" customWidth="1"/>
    <col min="3587" max="3596" width="12.625" style="29" customWidth="1"/>
    <col min="3597" max="3840" width="6.875" style="29"/>
    <col min="3841" max="3841" width="9.25" style="29" customWidth="1"/>
    <col min="3842" max="3842" width="44.625" style="29" customWidth="1"/>
    <col min="3843" max="3852" width="12.625" style="29" customWidth="1"/>
    <col min="3853" max="4096" width="6.875" style="29"/>
    <col min="4097" max="4097" width="9.25" style="29" customWidth="1"/>
    <col min="4098" max="4098" width="44.625" style="29" customWidth="1"/>
    <col min="4099" max="4108" width="12.625" style="29" customWidth="1"/>
    <col min="4109" max="4352" width="6.875" style="29"/>
    <col min="4353" max="4353" width="9.25" style="29" customWidth="1"/>
    <col min="4354" max="4354" width="44.625" style="29" customWidth="1"/>
    <col min="4355" max="4364" width="12.625" style="29" customWidth="1"/>
    <col min="4365" max="4608" width="6.875" style="29"/>
    <col min="4609" max="4609" width="9.25" style="29" customWidth="1"/>
    <col min="4610" max="4610" width="44.625" style="29" customWidth="1"/>
    <col min="4611" max="4620" width="12.625" style="29" customWidth="1"/>
    <col min="4621" max="4864" width="6.875" style="29"/>
    <col min="4865" max="4865" width="9.25" style="29" customWidth="1"/>
    <col min="4866" max="4866" width="44.625" style="29" customWidth="1"/>
    <col min="4867" max="4876" width="12.625" style="29" customWidth="1"/>
    <col min="4877" max="5120" width="6.875" style="29"/>
    <col min="5121" max="5121" width="9.25" style="29" customWidth="1"/>
    <col min="5122" max="5122" width="44.625" style="29" customWidth="1"/>
    <col min="5123" max="5132" width="12.625" style="29" customWidth="1"/>
    <col min="5133" max="5376" width="6.875" style="29"/>
    <col min="5377" max="5377" width="9.25" style="29" customWidth="1"/>
    <col min="5378" max="5378" width="44.625" style="29" customWidth="1"/>
    <col min="5379" max="5388" width="12.625" style="29" customWidth="1"/>
    <col min="5389" max="5632" width="6.875" style="29"/>
    <col min="5633" max="5633" width="9.25" style="29" customWidth="1"/>
    <col min="5634" max="5634" width="44.625" style="29" customWidth="1"/>
    <col min="5635" max="5644" width="12.625" style="29" customWidth="1"/>
    <col min="5645" max="5888" width="6.875" style="29"/>
    <col min="5889" max="5889" width="9.25" style="29" customWidth="1"/>
    <col min="5890" max="5890" width="44.625" style="29" customWidth="1"/>
    <col min="5891" max="5900" width="12.625" style="29" customWidth="1"/>
    <col min="5901" max="6144" width="6.875" style="29"/>
    <col min="6145" max="6145" width="9.25" style="29" customWidth="1"/>
    <col min="6146" max="6146" width="44.625" style="29" customWidth="1"/>
    <col min="6147" max="6156" width="12.625" style="29" customWidth="1"/>
    <col min="6157" max="6400" width="6.875" style="29"/>
    <col min="6401" max="6401" width="9.25" style="29" customWidth="1"/>
    <col min="6402" max="6402" width="44.625" style="29" customWidth="1"/>
    <col min="6403" max="6412" width="12.625" style="29" customWidth="1"/>
    <col min="6413" max="6656" width="6.875" style="29"/>
    <col min="6657" max="6657" width="9.25" style="29" customWidth="1"/>
    <col min="6658" max="6658" width="44.625" style="29" customWidth="1"/>
    <col min="6659" max="6668" width="12.625" style="29" customWidth="1"/>
    <col min="6669" max="6912" width="6.875" style="29"/>
    <col min="6913" max="6913" width="9.25" style="29" customWidth="1"/>
    <col min="6914" max="6914" width="44.625" style="29" customWidth="1"/>
    <col min="6915" max="6924" width="12.625" style="29" customWidth="1"/>
    <col min="6925" max="7168" width="6.875" style="29"/>
    <col min="7169" max="7169" width="9.25" style="29" customWidth="1"/>
    <col min="7170" max="7170" width="44.625" style="29" customWidth="1"/>
    <col min="7171" max="7180" width="12.625" style="29" customWidth="1"/>
    <col min="7181" max="7424" width="6.875" style="29"/>
    <col min="7425" max="7425" width="9.25" style="29" customWidth="1"/>
    <col min="7426" max="7426" width="44.625" style="29" customWidth="1"/>
    <col min="7427" max="7436" width="12.625" style="29" customWidth="1"/>
    <col min="7437" max="7680" width="6.875" style="29"/>
    <col min="7681" max="7681" width="9.25" style="29" customWidth="1"/>
    <col min="7682" max="7682" width="44.625" style="29" customWidth="1"/>
    <col min="7683" max="7692" width="12.625" style="29" customWidth="1"/>
    <col min="7693" max="7936" width="6.875" style="29"/>
    <col min="7937" max="7937" width="9.25" style="29" customWidth="1"/>
    <col min="7938" max="7938" width="44.625" style="29" customWidth="1"/>
    <col min="7939" max="7948" width="12.625" style="29" customWidth="1"/>
    <col min="7949" max="8192" width="6.875" style="29"/>
    <col min="8193" max="8193" width="9.25" style="29" customWidth="1"/>
    <col min="8194" max="8194" width="44.625" style="29" customWidth="1"/>
    <col min="8195" max="8204" width="12.625" style="29" customWidth="1"/>
    <col min="8205" max="8448" width="6.875" style="29"/>
    <col min="8449" max="8449" width="9.25" style="29" customWidth="1"/>
    <col min="8450" max="8450" width="44.625" style="29" customWidth="1"/>
    <col min="8451" max="8460" width="12.625" style="29" customWidth="1"/>
    <col min="8461" max="8704" width="6.875" style="29"/>
    <col min="8705" max="8705" width="9.25" style="29" customWidth="1"/>
    <col min="8706" max="8706" width="44.625" style="29" customWidth="1"/>
    <col min="8707" max="8716" width="12.625" style="29" customWidth="1"/>
    <col min="8717" max="8960" width="6.875" style="29"/>
    <col min="8961" max="8961" width="9.25" style="29" customWidth="1"/>
    <col min="8962" max="8962" width="44.625" style="29" customWidth="1"/>
    <col min="8963" max="8972" width="12.625" style="29" customWidth="1"/>
    <col min="8973" max="9216" width="6.875" style="29"/>
    <col min="9217" max="9217" width="9.25" style="29" customWidth="1"/>
    <col min="9218" max="9218" width="44.625" style="29" customWidth="1"/>
    <col min="9219" max="9228" width="12.625" style="29" customWidth="1"/>
    <col min="9229" max="9472" width="6.875" style="29"/>
    <col min="9473" max="9473" width="9.25" style="29" customWidth="1"/>
    <col min="9474" max="9474" width="44.625" style="29" customWidth="1"/>
    <col min="9475" max="9484" width="12.625" style="29" customWidth="1"/>
    <col min="9485" max="9728" width="6.875" style="29"/>
    <col min="9729" max="9729" width="9.25" style="29" customWidth="1"/>
    <col min="9730" max="9730" width="44.625" style="29" customWidth="1"/>
    <col min="9731" max="9740" width="12.625" style="29" customWidth="1"/>
    <col min="9741" max="9984" width="6.875" style="29"/>
    <col min="9985" max="9985" width="9.25" style="29" customWidth="1"/>
    <col min="9986" max="9986" width="44.625" style="29" customWidth="1"/>
    <col min="9987" max="9996" width="12.625" style="29" customWidth="1"/>
    <col min="9997" max="10240" width="6.875" style="29"/>
    <col min="10241" max="10241" width="9.25" style="29" customWidth="1"/>
    <col min="10242" max="10242" width="44.625" style="29" customWidth="1"/>
    <col min="10243" max="10252" width="12.625" style="29" customWidth="1"/>
    <col min="10253" max="10496" width="6.875" style="29"/>
    <col min="10497" max="10497" width="9.25" style="29" customWidth="1"/>
    <col min="10498" max="10498" width="44.625" style="29" customWidth="1"/>
    <col min="10499" max="10508" width="12.625" style="29" customWidth="1"/>
    <col min="10509" max="10752" width="6.875" style="29"/>
    <col min="10753" max="10753" width="9.25" style="29" customWidth="1"/>
    <col min="10754" max="10754" width="44.625" style="29" customWidth="1"/>
    <col min="10755" max="10764" width="12.625" style="29" customWidth="1"/>
    <col min="10765" max="11008" width="6.875" style="29"/>
    <col min="11009" max="11009" width="9.25" style="29" customWidth="1"/>
    <col min="11010" max="11010" width="44.625" style="29" customWidth="1"/>
    <col min="11011" max="11020" width="12.625" style="29" customWidth="1"/>
    <col min="11021" max="11264" width="6.875" style="29"/>
    <col min="11265" max="11265" width="9.25" style="29" customWidth="1"/>
    <col min="11266" max="11266" width="44.625" style="29" customWidth="1"/>
    <col min="11267" max="11276" width="12.625" style="29" customWidth="1"/>
    <col min="11277" max="11520" width="6.875" style="29"/>
    <col min="11521" max="11521" width="9.25" style="29" customWidth="1"/>
    <col min="11522" max="11522" width="44.625" style="29" customWidth="1"/>
    <col min="11523" max="11532" width="12.625" style="29" customWidth="1"/>
    <col min="11533" max="11776" width="6.875" style="29"/>
    <col min="11777" max="11777" width="9.25" style="29" customWidth="1"/>
    <col min="11778" max="11778" width="44.625" style="29" customWidth="1"/>
    <col min="11779" max="11788" width="12.625" style="29" customWidth="1"/>
    <col min="11789" max="12032" width="6.875" style="29"/>
    <col min="12033" max="12033" width="9.25" style="29" customWidth="1"/>
    <col min="12034" max="12034" width="44.625" style="29" customWidth="1"/>
    <col min="12035" max="12044" width="12.625" style="29" customWidth="1"/>
    <col min="12045" max="12288" width="6.875" style="29"/>
    <col min="12289" max="12289" width="9.25" style="29" customWidth="1"/>
    <col min="12290" max="12290" width="44.625" style="29" customWidth="1"/>
    <col min="12291" max="12300" width="12.625" style="29" customWidth="1"/>
    <col min="12301" max="12544" width="6.875" style="29"/>
    <col min="12545" max="12545" width="9.25" style="29" customWidth="1"/>
    <col min="12546" max="12546" width="44.625" style="29" customWidth="1"/>
    <col min="12547" max="12556" width="12.625" style="29" customWidth="1"/>
    <col min="12557" max="12800" width="6.875" style="29"/>
    <col min="12801" max="12801" width="9.25" style="29" customWidth="1"/>
    <col min="12802" max="12802" width="44.625" style="29" customWidth="1"/>
    <col min="12803" max="12812" width="12.625" style="29" customWidth="1"/>
    <col min="12813" max="13056" width="6.875" style="29"/>
    <col min="13057" max="13057" width="9.25" style="29" customWidth="1"/>
    <col min="13058" max="13058" width="44.625" style="29" customWidth="1"/>
    <col min="13059" max="13068" width="12.625" style="29" customWidth="1"/>
    <col min="13069" max="13312" width="6.875" style="29"/>
    <col min="13313" max="13313" width="9.25" style="29" customWidth="1"/>
    <col min="13314" max="13314" width="44.625" style="29" customWidth="1"/>
    <col min="13315" max="13324" width="12.625" style="29" customWidth="1"/>
    <col min="13325" max="13568" width="6.875" style="29"/>
    <col min="13569" max="13569" width="9.25" style="29" customWidth="1"/>
    <col min="13570" max="13570" width="44.625" style="29" customWidth="1"/>
    <col min="13571" max="13580" width="12.625" style="29" customWidth="1"/>
    <col min="13581" max="13824" width="6.875" style="29"/>
    <col min="13825" max="13825" width="9.25" style="29" customWidth="1"/>
    <col min="13826" max="13826" width="44.625" style="29" customWidth="1"/>
    <col min="13827" max="13836" width="12.625" style="29" customWidth="1"/>
    <col min="13837" max="14080" width="6.875" style="29"/>
    <col min="14081" max="14081" width="9.25" style="29" customWidth="1"/>
    <col min="14082" max="14082" width="44.625" style="29" customWidth="1"/>
    <col min="14083" max="14092" width="12.625" style="29" customWidth="1"/>
    <col min="14093" max="14336" width="6.875" style="29"/>
    <col min="14337" max="14337" width="9.25" style="29" customWidth="1"/>
    <col min="14338" max="14338" width="44.625" style="29" customWidth="1"/>
    <col min="14339" max="14348" width="12.625" style="29" customWidth="1"/>
    <col min="14349" max="14592" width="6.875" style="29"/>
    <col min="14593" max="14593" width="9.25" style="29" customWidth="1"/>
    <col min="14594" max="14594" width="44.625" style="29" customWidth="1"/>
    <col min="14595" max="14604" width="12.625" style="29" customWidth="1"/>
    <col min="14605" max="14848" width="6.875" style="29"/>
    <col min="14849" max="14849" width="9.25" style="29" customWidth="1"/>
    <col min="14850" max="14850" width="44.625" style="29" customWidth="1"/>
    <col min="14851" max="14860" width="12.625" style="29" customWidth="1"/>
    <col min="14861" max="15104" width="6.875" style="29"/>
    <col min="15105" max="15105" width="9.25" style="29" customWidth="1"/>
    <col min="15106" max="15106" width="44.625" style="29" customWidth="1"/>
    <col min="15107" max="15116" width="12.625" style="29" customWidth="1"/>
    <col min="15117" max="15360" width="6.875" style="29"/>
    <col min="15361" max="15361" width="9.25" style="29" customWidth="1"/>
    <col min="15362" max="15362" width="44.625" style="29" customWidth="1"/>
    <col min="15363" max="15372" width="12.625" style="29" customWidth="1"/>
    <col min="15373" max="15616" width="6.875" style="29"/>
    <col min="15617" max="15617" width="9.25" style="29" customWidth="1"/>
    <col min="15618" max="15618" width="44.625" style="29" customWidth="1"/>
    <col min="15619" max="15628" width="12.625" style="29" customWidth="1"/>
    <col min="15629" max="15872" width="6.875" style="29"/>
    <col min="15873" max="15873" width="9.25" style="29" customWidth="1"/>
    <col min="15874" max="15874" width="44.625" style="29" customWidth="1"/>
    <col min="15875" max="15884" width="12.625" style="29" customWidth="1"/>
    <col min="15885" max="16128" width="6.875" style="29"/>
    <col min="16129" max="16129" width="9.25" style="29" customWidth="1"/>
    <col min="16130" max="16130" width="44.625" style="29" customWidth="1"/>
    <col min="16131" max="16140" width="12.625" style="29" customWidth="1"/>
    <col min="16141" max="16384" width="6.875" style="29"/>
  </cols>
  <sheetData>
    <row r="1" spans="1:12" ht="20.100000000000001" customHeight="1">
      <c r="A1" s="30" t="s">
        <v>375</v>
      </c>
      <c r="L1" s="52"/>
    </row>
    <row r="2" spans="1:12" ht="43.5" customHeight="1">
      <c r="A2" s="42" t="s">
        <v>435</v>
      </c>
      <c r="B2" s="35"/>
      <c r="C2" s="35"/>
      <c r="D2" s="35"/>
      <c r="E2" s="35"/>
      <c r="F2" s="35"/>
      <c r="G2" s="35"/>
      <c r="H2" s="35"/>
      <c r="I2" s="35"/>
      <c r="J2" s="35"/>
      <c r="K2" s="35"/>
      <c r="L2" s="35"/>
    </row>
    <row r="3" spans="1:12" ht="20.100000000000001" customHeight="1">
      <c r="A3" s="43"/>
      <c r="B3" s="43"/>
      <c r="C3" s="43"/>
      <c r="D3" s="43"/>
      <c r="E3" s="43"/>
      <c r="F3" s="43"/>
      <c r="G3" s="43"/>
      <c r="H3" s="43"/>
      <c r="I3" s="43"/>
      <c r="J3" s="43"/>
      <c r="K3" s="43"/>
      <c r="L3" s="43"/>
    </row>
    <row r="4" spans="1:12" ht="20.100000000000001" customHeight="1">
      <c r="A4" s="44"/>
      <c r="B4" s="44"/>
      <c r="C4" s="44"/>
      <c r="D4" s="44"/>
      <c r="E4" s="44"/>
      <c r="F4" s="44"/>
      <c r="G4" s="44"/>
      <c r="H4" s="44"/>
      <c r="I4" s="44"/>
      <c r="J4" s="44"/>
      <c r="K4" s="44"/>
      <c r="L4" s="53" t="s">
        <v>312</v>
      </c>
    </row>
    <row r="5" spans="1:12" ht="24" customHeight="1">
      <c r="A5" s="172" t="s">
        <v>376</v>
      </c>
      <c r="B5" s="172"/>
      <c r="C5" s="185" t="s">
        <v>317</v>
      </c>
      <c r="D5" s="181" t="s">
        <v>372</v>
      </c>
      <c r="E5" s="181" t="s">
        <v>377</v>
      </c>
      <c r="F5" s="181" t="s">
        <v>363</v>
      </c>
      <c r="G5" s="181" t="s">
        <v>364</v>
      </c>
      <c r="H5" s="184" t="s">
        <v>365</v>
      </c>
      <c r="I5" s="185"/>
      <c r="J5" s="181" t="s">
        <v>366</v>
      </c>
      <c r="K5" s="181" t="s">
        <v>367</v>
      </c>
      <c r="L5" s="183" t="s">
        <v>370</v>
      </c>
    </row>
    <row r="6" spans="1:12" ht="42" customHeight="1">
      <c r="A6" s="46" t="s">
        <v>333</v>
      </c>
      <c r="B6" s="47" t="s">
        <v>334</v>
      </c>
      <c r="C6" s="179"/>
      <c r="D6" s="179"/>
      <c r="E6" s="179"/>
      <c r="F6" s="179"/>
      <c r="G6" s="179"/>
      <c r="H6" s="27" t="s">
        <v>378</v>
      </c>
      <c r="I6" s="27" t="s">
        <v>379</v>
      </c>
      <c r="J6" s="179"/>
      <c r="K6" s="179"/>
      <c r="L6" s="179"/>
    </row>
    <row r="7" spans="1:12" s="36" customFormat="1" ht="23.1" customHeight="1">
      <c r="A7" s="182" t="s">
        <v>317</v>
      </c>
      <c r="B7" s="182"/>
      <c r="C7" s="154">
        <f>+D7+E7+F7</f>
        <v>200628.13</v>
      </c>
      <c r="D7" s="154"/>
      <c r="E7" s="154">
        <f>+E8+E28+E36+E44</f>
        <v>200574.13</v>
      </c>
      <c r="F7" s="155">
        <v>54</v>
      </c>
      <c r="G7" s="40"/>
      <c r="H7" s="40"/>
      <c r="I7" s="40"/>
      <c r="J7" s="40"/>
      <c r="K7" s="40"/>
      <c r="L7" s="40"/>
    </row>
    <row r="8" spans="1:12" s="36" customFormat="1" ht="23.1" customHeight="1">
      <c r="A8" s="152" t="s">
        <v>442</v>
      </c>
      <c r="B8" s="153" t="s">
        <v>437</v>
      </c>
      <c r="C8" s="154">
        <v>164627.56</v>
      </c>
      <c r="D8" s="154"/>
      <c r="E8" s="154">
        <v>164627.56</v>
      </c>
      <c r="F8" s="155"/>
      <c r="G8" s="156"/>
      <c r="H8" s="156"/>
      <c r="I8" s="156"/>
      <c r="J8" s="156"/>
      <c r="K8" s="156"/>
      <c r="L8" s="156"/>
    </row>
    <row r="9" spans="1:12" s="36" customFormat="1" ht="23.1" customHeight="1">
      <c r="A9" s="152" t="s">
        <v>532</v>
      </c>
      <c r="B9" s="153" t="s">
        <v>533</v>
      </c>
      <c r="C9" s="154">
        <v>6453.17</v>
      </c>
      <c r="D9" s="154"/>
      <c r="E9" s="154">
        <v>6453.17</v>
      </c>
      <c r="F9" s="155"/>
      <c r="G9" s="156"/>
      <c r="H9" s="156"/>
      <c r="I9" s="156"/>
      <c r="J9" s="156"/>
      <c r="K9" s="156"/>
      <c r="L9" s="156"/>
    </row>
    <row r="10" spans="1:12" s="36" customFormat="1" ht="23.1" customHeight="1">
      <c r="A10" s="152" t="s">
        <v>534</v>
      </c>
      <c r="B10" s="153" t="s">
        <v>535</v>
      </c>
      <c r="C10" s="154">
        <v>904.03</v>
      </c>
      <c r="D10" s="154"/>
      <c r="E10" s="154">
        <v>904.03</v>
      </c>
      <c r="F10" s="155"/>
      <c r="G10" s="156"/>
      <c r="H10" s="156"/>
      <c r="I10" s="156"/>
      <c r="J10" s="156"/>
      <c r="K10" s="156"/>
      <c r="L10" s="156"/>
    </row>
    <row r="11" spans="1:12" s="36" customFormat="1" ht="23.1" customHeight="1">
      <c r="A11" s="152" t="s">
        <v>536</v>
      </c>
      <c r="B11" s="153" t="s">
        <v>537</v>
      </c>
      <c r="C11" s="154">
        <v>1423.51</v>
      </c>
      <c r="D11" s="154"/>
      <c r="E11" s="154">
        <v>1423.51</v>
      </c>
      <c r="F11" s="155"/>
      <c r="G11" s="156"/>
      <c r="H11" s="156"/>
      <c r="I11" s="156"/>
      <c r="J11" s="156"/>
      <c r="K11" s="156"/>
      <c r="L11" s="156"/>
    </row>
    <row r="12" spans="1:12" s="36" customFormat="1" ht="23.1" customHeight="1">
      <c r="A12" s="152" t="s">
        <v>538</v>
      </c>
      <c r="B12" s="153" t="s">
        <v>539</v>
      </c>
      <c r="C12" s="154">
        <v>4125.63</v>
      </c>
      <c r="D12" s="154"/>
      <c r="E12" s="154">
        <v>4125.63</v>
      </c>
      <c r="F12" s="155"/>
      <c r="G12" s="156"/>
      <c r="H12" s="156"/>
      <c r="I12" s="156"/>
      <c r="J12" s="156"/>
      <c r="K12" s="156"/>
      <c r="L12" s="156"/>
    </row>
    <row r="13" spans="1:12" s="36" customFormat="1" ht="23.1" customHeight="1">
      <c r="A13" s="152" t="s">
        <v>540</v>
      </c>
      <c r="B13" s="153" t="s">
        <v>541</v>
      </c>
      <c r="C13" s="154">
        <v>135924.78999999998</v>
      </c>
      <c r="D13" s="154"/>
      <c r="E13" s="154">
        <v>135924.78999999998</v>
      </c>
      <c r="F13" s="155"/>
      <c r="G13" s="76"/>
      <c r="H13" s="76"/>
      <c r="I13" s="156"/>
      <c r="J13" s="156"/>
      <c r="K13" s="156"/>
      <c r="L13" s="156"/>
    </row>
    <row r="14" spans="1:12" s="36" customFormat="1" ht="23.1" customHeight="1">
      <c r="A14" s="152" t="s">
        <v>542</v>
      </c>
      <c r="B14" s="153" t="s">
        <v>543</v>
      </c>
      <c r="C14" s="154">
        <v>11657.509999999998</v>
      </c>
      <c r="D14" s="154"/>
      <c r="E14" s="154">
        <v>11657.509999999998</v>
      </c>
      <c r="F14" s="155"/>
      <c r="G14" s="76"/>
      <c r="H14" s="76"/>
      <c r="I14" s="76"/>
      <c r="J14" s="156"/>
      <c r="K14" s="156"/>
      <c r="L14" s="76"/>
    </row>
    <row r="15" spans="1:12" s="36" customFormat="1" ht="23.1" customHeight="1">
      <c r="A15" s="152" t="s">
        <v>544</v>
      </c>
      <c r="B15" s="153" t="s">
        <v>545</v>
      </c>
      <c r="C15" s="154">
        <v>54667.67</v>
      </c>
      <c r="D15" s="154"/>
      <c r="E15" s="154">
        <v>54667.67</v>
      </c>
      <c r="F15" s="155"/>
      <c r="G15" s="76"/>
      <c r="H15" s="76"/>
      <c r="I15" s="76"/>
      <c r="J15" s="156"/>
      <c r="K15" s="156"/>
      <c r="L15" s="156"/>
    </row>
    <row r="16" spans="1:12" s="36" customFormat="1" ht="23.1" customHeight="1">
      <c r="A16" s="152" t="s">
        <v>546</v>
      </c>
      <c r="B16" s="153" t="s">
        <v>547</v>
      </c>
      <c r="C16" s="154">
        <v>36829.24</v>
      </c>
      <c r="D16" s="154"/>
      <c r="E16" s="154">
        <v>36829.24</v>
      </c>
      <c r="F16" s="155"/>
      <c r="G16" s="76"/>
      <c r="H16" s="76"/>
      <c r="I16" s="76"/>
      <c r="J16" s="156"/>
      <c r="K16" s="76"/>
      <c r="L16" s="76"/>
    </row>
    <row r="17" spans="1:12" s="36" customFormat="1" ht="23.1" customHeight="1">
      <c r="A17" s="152" t="s">
        <v>548</v>
      </c>
      <c r="B17" s="153" t="s">
        <v>549</v>
      </c>
      <c r="C17" s="154">
        <v>32770.369999999995</v>
      </c>
      <c r="D17" s="154"/>
      <c r="E17" s="154">
        <v>32770.369999999995</v>
      </c>
      <c r="F17" s="155"/>
      <c r="G17" s="76"/>
      <c r="H17" s="76"/>
      <c r="I17" s="156"/>
      <c r="J17" s="156"/>
      <c r="K17" s="76"/>
      <c r="L17" s="76"/>
    </row>
    <row r="18" spans="1:12" s="36" customFormat="1" ht="23.1" customHeight="1">
      <c r="A18" s="152" t="s">
        <v>550</v>
      </c>
      <c r="B18" s="153" t="s">
        <v>551</v>
      </c>
      <c r="C18" s="154">
        <v>9214.85</v>
      </c>
      <c r="D18" s="154"/>
      <c r="E18" s="154">
        <v>9214.85</v>
      </c>
      <c r="F18" s="155"/>
      <c r="G18" s="76"/>
      <c r="H18" s="76"/>
      <c r="I18" s="156"/>
      <c r="J18" s="76"/>
      <c r="K18" s="76"/>
      <c r="L18" s="76"/>
    </row>
    <row r="19" spans="1:12" s="36" customFormat="1" ht="23.1" customHeight="1">
      <c r="A19" s="152" t="s">
        <v>552</v>
      </c>
      <c r="B19" s="153" t="s">
        <v>553</v>
      </c>
      <c r="C19" s="154">
        <v>9214.85</v>
      </c>
      <c r="D19" s="154"/>
      <c r="E19" s="154">
        <v>9214.85</v>
      </c>
      <c r="F19" s="155"/>
      <c r="G19" s="76"/>
      <c r="H19" s="76"/>
      <c r="I19" s="156"/>
      <c r="J19" s="76"/>
      <c r="K19" s="156"/>
      <c r="L19" s="76"/>
    </row>
    <row r="20" spans="1:12" s="36" customFormat="1" ht="23.1" customHeight="1">
      <c r="A20" s="152" t="s">
        <v>554</v>
      </c>
      <c r="B20" s="153" t="s">
        <v>555</v>
      </c>
      <c r="C20" s="154">
        <v>129.72</v>
      </c>
      <c r="D20" s="154"/>
      <c r="E20" s="154">
        <v>129.72</v>
      </c>
      <c r="F20" s="155"/>
      <c r="G20" s="76"/>
      <c r="H20" s="76"/>
      <c r="I20" s="76"/>
      <c r="J20" s="76"/>
      <c r="K20" s="76"/>
      <c r="L20" s="76"/>
    </row>
    <row r="21" spans="1:12" s="36" customFormat="1" ht="23.1" customHeight="1">
      <c r="A21" s="152" t="s">
        <v>556</v>
      </c>
      <c r="B21" s="153" t="s">
        <v>557</v>
      </c>
      <c r="C21" s="154">
        <v>129.72</v>
      </c>
      <c r="D21" s="154"/>
      <c r="E21" s="154">
        <v>129.72</v>
      </c>
      <c r="F21" s="155"/>
      <c r="G21" s="76"/>
      <c r="H21" s="76"/>
      <c r="I21" s="76"/>
      <c r="J21" s="76"/>
      <c r="K21" s="76"/>
      <c r="L21" s="76"/>
    </row>
    <row r="22" spans="1:12" s="36" customFormat="1" ht="23.1" customHeight="1">
      <c r="A22" s="152" t="s">
        <v>558</v>
      </c>
      <c r="B22" s="153" t="s">
        <v>559</v>
      </c>
      <c r="C22" s="154">
        <v>1856.28</v>
      </c>
      <c r="D22" s="154"/>
      <c r="E22" s="154">
        <v>1856.28</v>
      </c>
      <c r="F22" s="155"/>
      <c r="G22" s="76"/>
      <c r="H22" s="76"/>
      <c r="I22" s="76"/>
      <c r="J22" s="76"/>
      <c r="K22" s="76"/>
      <c r="L22" s="76"/>
    </row>
    <row r="23" spans="1:12" s="36" customFormat="1" ht="23.1" customHeight="1">
      <c r="A23" s="152" t="s">
        <v>560</v>
      </c>
      <c r="B23" s="153" t="s">
        <v>561</v>
      </c>
      <c r="C23" s="154">
        <v>1856.28</v>
      </c>
      <c r="D23" s="154"/>
      <c r="E23" s="154">
        <v>1856.28</v>
      </c>
      <c r="F23" s="155"/>
      <c r="G23" s="76"/>
      <c r="H23" s="76"/>
      <c r="I23" s="76"/>
      <c r="J23" s="76"/>
      <c r="K23" s="76"/>
      <c r="L23" s="76"/>
    </row>
    <row r="24" spans="1:12" s="36" customFormat="1" ht="23.1" customHeight="1">
      <c r="A24" s="152" t="s">
        <v>562</v>
      </c>
      <c r="B24" s="153" t="s">
        <v>563</v>
      </c>
      <c r="C24" s="154">
        <v>1936.75</v>
      </c>
      <c r="D24" s="154"/>
      <c r="E24" s="154">
        <v>1936.75</v>
      </c>
      <c r="F24" s="155"/>
      <c r="G24" s="76"/>
      <c r="H24" s="76"/>
      <c r="I24" s="76"/>
      <c r="J24" s="76"/>
      <c r="K24" s="156"/>
      <c r="L24" s="76"/>
    </row>
    <row r="25" spans="1:12" s="36" customFormat="1" ht="23.1" customHeight="1">
      <c r="A25" s="152" t="s">
        <v>564</v>
      </c>
      <c r="B25" s="153" t="s">
        <v>565</v>
      </c>
      <c r="C25" s="154">
        <v>1936.75</v>
      </c>
      <c r="D25" s="154"/>
      <c r="E25" s="154">
        <v>1936.75</v>
      </c>
      <c r="F25" s="155"/>
      <c r="G25" s="76"/>
      <c r="H25" s="76"/>
      <c r="I25" s="76"/>
      <c r="J25" s="76"/>
      <c r="K25" s="76"/>
      <c r="L25" s="76"/>
    </row>
    <row r="26" spans="1:12" s="36" customFormat="1" ht="23.1" customHeight="1">
      <c r="A26" s="152" t="s">
        <v>566</v>
      </c>
      <c r="B26" s="153" t="s">
        <v>567</v>
      </c>
      <c r="C26" s="154">
        <v>9112</v>
      </c>
      <c r="D26" s="154"/>
      <c r="E26" s="154">
        <v>9112</v>
      </c>
      <c r="F26" s="155"/>
      <c r="G26" s="76"/>
      <c r="H26" s="76"/>
      <c r="I26" s="76"/>
      <c r="J26" s="76"/>
      <c r="K26" s="76"/>
      <c r="L26" s="76"/>
    </row>
    <row r="27" spans="1:12" s="36" customFormat="1" ht="23.1" customHeight="1">
      <c r="A27" s="152" t="s">
        <v>568</v>
      </c>
      <c r="B27" s="153" t="s">
        <v>569</v>
      </c>
      <c r="C27" s="154">
        <v>9112</v>
      </c>
      <c r="D27" s="154"/>
      <c r="E27" s="154">
        <v>9112</v>
      </c>
      <c r="F27" s="155"/>
      <c r="G27" s="76"/>
      <c r="H27" s="76"/>
      <c r="I27" s="76"/>
      <c r="J27" s="76"/>
      <c r="K27" s="76"/>
      <c r="L27" s="76"/>
    </row>
    <row r="28" spans="1:12" s="36" customFormat="1" ht="23.1" customHeight="1">
      <c r="A28" s="152" t="s">
        <v>443</v>
      </c>
      <c r="B28" s="153" t="s">
        <v>438</v>
      </c>
      <c r="C28" s="154">
        <v>23276.249999999993</v>
      </c>
      <c r="D28" s="154"/>
      <c r="E28" s="154">
        <v>23276.249999999993</v>
      </c>
      <c r="F28" s="155"/>
      <c r="G28" s="76"/>
      <c r="H28" s="76"/>
      <c r="I28" s="76"/>
      <c r="J28" s="76"/>
      <c r="K28" s="76"/>
      <c r="L28" s="76"/>
    </row>
    <row r="29" spans="1:12" s="36" customFormat="1" ht="23.1" customHeight="1">
      <c r="A29" s="152" t="s">
        <v>570</v>
      </c>
      <c r="B29" s="153" t="s">
        <v>571</v>
      </c>
      <c r="C29" s="154">
        <v>23038.729999999992</v>
      </c>
      <c r="D29" s="154"/>
      <c r="E29" s="154">
        <v>23038.729999999992</v>
      </c>
      <c r="F29" s="155"/>
      <c r="G29" s="76"/>
      <c r="H29" s="76"/>
      <c r="I29" s="76"/>
      <c r="J29" s="76"/>
      <c r="K29" s="76"/>
      <c r="L29" s="76"/>
    </row>
    <row r="30" spans="1:12" s="36" customFormat="1" ht="23.1" customHeight="1">
      <c r="A30" s="152" t="s">
        <v>572</v>
      </c>
      <c r="B30" s="153" t="s">
        <v>573</v>
      </c>
      <c r="C30" s="154">
        <v>210.59</v>
      </c>
      <c r="D30" s="154"/>
      <c r="E30" s="154">
        <v>210.59</v>
      </c>
      <c r="F30" s="155"/>
      <c r="G30" s="76"/>
      <c r="H30" s="76"/>
      <c r="I30" s="76"/>
      <c r="J30" s="76"/>
      <c r="K30" s="76"/>
      <c r="L30" s="76"/>
    </row>
    <row r="31" spans="1:12" s="36" customFormat="1" ht="23.1" customHeight="1">
      <c r="A31" s="152" t="s">
        <v>574</v>
      </c>
      <c r="B31" s="153" t="s">
        <v>575</v>
      </c>
      <c r="C31" s="154">
        <v>11385.059999999998</v>
      </c>
      <c r="D31" s="154"/>
      <c r="E31" s="154">
        <v>11385.059999999998</v>
      </c>
      <c r="F31" s="155"/>
      <c r="G31" s="76"/>
      <c r="H31" s="76"/>
      <c r="I31" s="76"/>
      <c r="J31" s="76"/>
      <c r="K31" s="76"/>
      <c r="L31" s="76"/>
    </row>
    <row r="32" spans="1:12" s="36" customFormat="1" ht="23.1" customHeight="1">
      <c r="A32" s="152" t="s">
        <v>576</v>
      </c>
      <c r="B32" s="153" t="s">
        <v>577</v>
      </c>
      <c r="C32" s="154">
        <v>7628.7299999999977</v>
      </c>
      <c r="D32" s="154"/>
      <c r="E32" s="154">
        <v>7628.7299999999977</v>
      </c>
      <c r="F32" s="155"/>
      <c r="G32" s="76"/>
      <c r="H32" s="76"/>
      <c r="I32" s="76"/>
      <c r="J32" s="76"/>
      <c r="K32" s="76"/>
      <c r="L32" s="76"/>
    </row>
    <row r="33" spans="1:12" s="36" customFormat="1" ht="23.1" customHeight="1">
      <c r="A33" s="152" t="s">
        <v>578</v>
      </c>
      <c r="B33" s="153" t="s">
        <v>579</v>
      </c>
      <c r="C33" s="154">
        <v>3814.35</v>
      </c>
      <c r="D33" s="154"/>
      <c r="E33" s="154">
        <v>3814.35</v>
      </c>
      <c r="F33" s="155"/>
      <c r="G33" s="76"/>
      <c r="H33" s="76"/>
      <c r="I33" s="76"/>
      <c r="J33" s="76"/>
      <c r="K33" s="76"/>
      <c r="L33" s="76"/>
    </row>
    <row r="34" spans="1:12" s="36" customFormat="1" ht="23.1" customHeight="1">
      <c r="A34" s="152" t="s">
        <v>580</v>
      </c>
      <c r="B34" s="153" t="s">
        <v>581</v>
      </c>
      <c r="C34" s="154">
        <v>237.52</v>
      </c>
      <c r="D34" s="154"/>
      <c r="E34" s="154">
        <v>237.52</v>
      </c>
      <c r="F34" s="155"/>
      <c r="G34" s="76"/>
      <c r="H34" s="76"/>
      <c r="I34" s="76"/>
      <c r="J34" s="76"/>
      <c r="K34" s="76"/>
      <c r="L34" s="76"/>
    </row>
    <row r="35" spans="1:12" s="36" customFormat="1" ht="23.1" customHeight="1">
      <c r="A35" s="152" t="s">
        <v>582</v>
      </c>
      <c r="B35" s="153" t="s">
        <v>583</v>
      </c>
      <c r="C35" s="154">
        <v>237.52</v>
      </c>
      <c r="D35" s="154"/>
      <c r="E35" s="154">
        <v>237.52</v>
      </c>
      <c r="F35" s="155"/>
      <c r="G35" s="76"/>
      <c r="H35" s="76"/>
      <c r="I35" s="76"/>
      <c r="J35" s="76"/>
      <c r="K35" s="76"/>
      <c r="L35" s="76"/>
    </row>
    <row r="36" spans="1:12" s="36" customFormat="1" ht="23.1" customHeight="1">
      <c r="A36" s="152" t="s">
        <v>444</v>
      </c>
      <c r="B36" s="153" t="s">
        <v>439</v>
      </c>
      <c r="C36" s="154">
        <v>6948.78</v>
      </c>
      <c r="D36" s="154"/>
      <c r="E36" s="154">
        <v>6948.78</v>
      </c>
      <c r="F36" s="155"/>
      <c r="G36" s="76"/>
      <c r="H36" s="76"/>
      <c r="I36" s="76"/>
      <c r="J36" s="76"/>
      <c r="K36" s="76"/>
      <c r="L36" s="76"/>
    </row>
    <row r="37" spans="1:12" s="36" customFormat="1" ht="23.1" customHeight="1">
      <c r="A37" s="152" t="s">
        <v>584</v>
      </c>
      <c r="B37" s="153" t="s">
        <v>585</v>
      </c>
      <c r="C37" s="154">
        <v>6805.74</v>
      </c>
      <c r="D37" s="154"/>
      <c r="E37" s="154">
        <v>6805.74</v>
      </c>
      <c r="F37" s="155"/>
      <c r="G37" s="76"/>
      <c r="H37" s="76"/>
      <c r="I37" s="76"/>
      <c r="J37" s="76"/>
      <c r="K37" s="76"/>
      <c r="L37" s="76"/>
    </row>
    <row r="38" spans="1:12" s="36" customFormat="1" ht="23.1" customHeight="1">
      <c r="A38" s="152" t="s">
        <v>586</v>
      </c>
      <c r="B38" s="153" t="s">
        <v>587</v>
      </c>
      <c r="C38" s="154">
        <v>24.72</v>
      </c>
      <c r="D38" s="154"/>
      <c r="E38" s="154">
        <v>24.72</v>
      </c>
      <c r="F38" s="155"/>
      <c r="G38" s="76"/>
      <c r="H38" s="76"/>
      <c r="I38" s="76"/>
      <c r="J38" s="76"/>
      <c r="K38" s="76"/>
      <c r="L38" s="76"/>
    </row>
    <row r="39" spans="1:12" s="36" customFormat="1" ht="23.1" customHeight="1">
      <c r="A39" s="152" t="s">
        <v>588</v>
      </c>
      <c r="B39" s="153" t="s">
        <v>589</v>
      </c>
      <c r="C39" s="154">
        <v>5107.9799999999996</v>
      </c>
      <c r="D39" s="154"/>
      <c r="E39" s="154">
        <v>5107.9799999999996</v>
      </c>
      <c r="F39" s="155"/>
      <c r="G39" s="76"/>
      <c r="H39" s="76"/>
      <c r="I39" s="76"/>
      <c r="J39" s="76"/>
      <c r="K39" s="76"/>
      <c r="L39" s="76"/>
    </row>
    <row r="40" spans="1:12" s="36" customFormat="1" ht="23.1" customHeight="1">
      <c r="A40" s="152" t="s">
        <v>590</v>
      </c>
      <c r="B40" s="153" t="s">
        <v>591</v>
      </c>
      <c r="C40" s="154">
        <v>3.36</v>
      </c>
      <c r="D40" s="154"/>
      <c r="E40" s="154">
        <v>3.36</v>
      </c>
      <c r="F40" s="155"/>
      <c r="G40" s="76"/>
      <c r="H40" s="76"/>
      <c r="I40" s="76"/>
      <c r="J40" s="76"/>
      <c r="K40" s="76"/>
      <c r="L40" s="76"/>
    </row>
    <row r="41" spans="1:12" s="36" customFormat="1" ht="23.1" customHeight="1">
      <c r="A41" s="152" t="s">
        <v>592</v>
      </c>
      <c r="B41" s="153" t="s">
        <v>593</v>
      </c>
      <c r="C41" s="154">
        <v>1669.68</v>
      </c>
      <c r="D41" s="154"/>
      <c r="E41" s="154">
        <v>1669.68</v>
      </c>
      <c r="F41" s="155"/>
      <c r="G41" s="76"/>
      <c r="H41" s="76"/>
      <c r="I41" s="76"/>
      <c r="J41" s="76"/>
      <c r="K41" s="76"/>
      <c r="L41" s="76"/>
    </row>
    <row r="42" spans="1:12" s="36" customFormat="1" ht="23.1" customHeight="1">
      <c r="A42" s="152" t="s">
        <v>594</v>
      </c>
      <c r="B42" s="153" t="s">
        <v>595</v>
      </c>
      <c r="C42" s="154">
        <v>143.04</v>
      </c>
      <c r="D42" s="154"/>
      <c r="E42" s="154">
        <v>143.04</v>
      </c>
      <c r="F42" s="155"/>
      <c r="G42" s="76"/>
      <c r="H42" s="76"/>
      <c r="I42" s="76"/>
      <c r="J42" s="76"/>
      <c r="K42" s="76"/>
      <c r="L42" s="76"/>
    </row>
    <row r="43" spans="1:12" s="36" customFormat="1" ht="23.1" customHeight="1">
      <c r="A43" s="152" t="s">
        <v>596</v>
      </c>
      <c r="B43" s="153" t="s">
        <v>597</v>
      </c>
      <c r="C43" s="154">
        <v>143.04</v>
      </c>
      <c r="D43" s="154"/>
      <c r="E43" s="154">
        <v>143.04</v>
      </c>
      <c r="F43" s="155"/>
      <c r="G43" s="76"/>
      <c r="H43" s="76"/>
      <c r="I43" s="76"/>
      <c r="J43" s="76"/>
      <c r="K43" s="76"/>
      <c r="L43" s="76"/>
    </row>
    <row r="44" spans="1:12" s="36" customFormat="1" ht="23.1" customHeight="1">
      <c r="A44" s="152" t="s">
        <v>445</v>
      </c>
      <c r="B44" s="153" t="s">
        <v>440</v>
      </c>
      <c r="C44" s="154">
        <v>5721.54</v>
      </c>
      <c r="D44" s="154"/>
      <c r="E44" s="154">
        <v>5721.54</v>
      </c>
      <c r="F44" s="155"/>
      <c r="G44" s="76"/>
      <c r="H44" s="76"/>
      <c r="I44" s="76"/>
      <c r="J44" s="76"/>
      <c r="K44" s="76"/>
      <c r="L44" s="76"/>
    </row>
    <row r="45" spans="1:12" s="36" customFormat="1" ht="23.1" customHeight="1">
      <c r="A45" s="152" t="s">
        <v>598</v>
      </c>
      <c r="B45" s="153" t="s">
        <v>599</v>
      </c>
      <c r="C45" s="154">
        <v>5721.54</v>
      </c>
      <c r="D45" s="154"/>
      <c r="E45" s="154">
        <v>5721.54</v>
      </c>
      <c r="F45" s="155"/>
      <c r="G45" s="76"/>
      <c r="H45" s="76"/>
      <c r="I45" s="76"/>
      <c r="J45" s="76"/>
      <c r="K45" s="76"/>
      <c r="L45" s="76"/>
    </row>
    <row r="46" spans="1:12" s="36" customFormat="1" ht="23.1" customHeight="1">
      <c r="A46" s="152" t="s">
        <v>600</v>
      </c>
      <c r="B46" s="153" t="s">
        <v>601</v>
      </c>
      <c r="C46" s="154">
        <v>5721.54</v>
      </c>
      <c r="D46" s="154"/>
      <c r="E46" s="154">
        <v>5721.54</v>
      </c>
      <c r="F46" s="155"/>
      <c r="G46" s="76"/>
      <c r="H46" s="76"/>
      <c r="I46" s="76"/>
      <c r="J46" s="76"/>
      <c r="K46" s="76"/>
      <c r="L46" s="76"/>
    </row>
    <row r="47" spans="1:12" s="36" customFormat="1" ht="23.1" customHeight="1">
      <c r="A47" s="152" t="s">
        <v>527</v>
      </c>
      <c r="B47" s="153" t="s">
        <v>441</v>
      </c>
      <c r="C47" s="154">
        <v>54</v>
      </c>
      <c r="D47" s="154"/>
      <c r="E47" s="154"/>
      <c r="F47" s="155">
        <v>54</v>
      </c>
      <c r="G47" s="76"/>
      <c r="H47" s="76"/>
      <c r="I47" s="76"/>
      <c r="J47" s="76"/>
      <c r="K47" s="76"/>
      <c r="L47" s="76"/>
    </row>
    <row r="48" spans="1:12" s="36" customFormat="1" ht="23.1" customHeight="1">
      <c r="A48" s="152" t="s">
        <v>602</v>
      </c>
      <c r="B48" s="153" t="s">
        <v>603</v>
      </c>
      <c r="C48" s="154">
        <v>54</v>
      </c>
      <c r="D48" s="154"/>
      <c r="E48" s="154"/>
      <c r="F48" s="155">
        <v>54</v>
      </c>
      <c r="G48" s="76"/>
      <c r="H48" s="76"/>
      <c r="I48" s="76"/>
      <c r="J48" s="76"/>
      <c r="K48" s="76"/>
      <c r="L48" s="76"/>
    </row>
    <row r="49" spans="1:12" s="36" customFormat="1" ht="23.1" customHeight="1">
      <c r="A49" s="152" t="s">
        <v>604</v>
      </c>
      <c r="B49" s="153" t="s">
        <v>605</v>
      </c>
      <c r="C49" s="154">
        <v>54</v>
      </c>
      <c r="D49" s="154"/>
      <c r="E49" s="154"/>
      <c r="F49" s="155">
        <v>54</v>
      </c>
      <c r="G49" s="76"/>
      <c r="H49" s="76"/>
      <c r="I49" s="76"/>
      <c r="J49" s="76"/>
      <c r="K49" s="76"/>
      <c r="L49" s="76"/>
    </row>
  </sheetData>
  <mergeCells count="11">
    <mergeCell ref="J5:J6"/>
    <mergeCell ref="K5:K6"/>
    <mergeCell ref="L5:L6"/>
    <mergeCell ref="A7:B7"/>
    <mergeCell ref="A5:B5"/>
    <mergeCell ref="H5:I5"/>
    <mergeCell ref="C5:C6"/>
    <mergeCell ref="D5:D6"/>
    <mergeCell ref="E5:E6"/>
    <mergeCell ref="F5:F6"/>
    <mergeCell ref="G5:G6"/>
  </mergeCells>
  <phoneticPr fontId="30" type="noConversion"/>
  <printOptions horizontalCentered="1"/>
  <pageMargins left="0" right="0" top="0.98425196850393704" bottom="0.52"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sheetPr codeName="Sheet9">
    <tabColor rgb="FF92D050"/>
  </sheetPr>
  <dimension ref="A1:K48"/>
  <sheetViews>
    <sheetView showGridLines="0" showZeros="0" view="pageBreakPreview" zoomScaleSheetLayoutView="100" workbookViewId="0">
      <selection activeCell="G20" sqref="G20"/>
    </sheetView>
  </sheetViews>
  <sheetFormatPr defaultColWidth="6.875" defaultRowHeight="12.75" customHeight="1"/>
  <cols>
    <col min="1" max="1" width="12.25" style="29" customWidth="1"/>
    <col min="2" max="2" width="40.5" style="29" bestFit="1" customWidth="1"/>
    <col min="3" max="3" width="15" style="29" customWidth="1"/>
    <col min="4" max="5" width="13.375" style="29" customWidth="1"/>
    <col min="6" max="6" width="15" style="29" customWidth="1"/>
    <col min="7" max="7" width="18" style="29" customWidth="1"/>
    <col min="8" max="8" width="20" style="29" customWidth="1"/>
    <col min="9" max="9" width="6.875" style="29"/>
    <col min="10" max="10" width="12.625" style="29" customWidth="1"/>
    <col min="11" max="11" width="10.5" style="29" bestFit="1" customWidth="1"/>
    <col min="12" max="256" width="6.875" style="29"/>
    <col min="257" max="257" width="17.125" style="29" customWidth="1"/>
    <col min="258" max="258" width="34.875" style="29" customWidth="1"/>
    <col min="259" max="264" width="18" style="29" customWidth="1"/>
    <col min="265" max="512" width="6.875" style="29"/>
    <col min="513" max="513" width="17.125" style="29" customWidth="1"/>
    <col min="514" max="514" width="34.875" style="29" customWidth="1"/>
    <col min="515" max="520" width="18" style="29" customWidth="1"/>
    <col min="521" max="768" width="6.875" style="29"/>
    <col min="769" max="769" width="17.125" style="29" customWidth="1"/>
    <col min="770" max="770" width="34.875" style="29" customWidth="1"/>
    <col min="771" max="776" width="18" style="29" customWidth="1"/>
    <col min="777" max="1024" width="6.875" style="29"/>
    <col min="1025" max="1025" width="17.125" style="29" customWidth="1"/>
    <col min="1026" max="1026" width="34.875" style="29" customWidth="1"/>
    <col min="1027" max="1032" width="18" style="29" customWidth="1"/>
    <col min="1033" max="1280" width="6.875" style="29"/>
    <col min="1281" max="1281" width="17.125" style="29" customWidth="1"/>
    <col min="1282" max="1282" width="34.875" style="29" customWidth="1"/>
    <col min="1283" max="1288" width="18" style="29" customWidth="1"/>
    <col min="1289" max="1536" width="6.875" style="29"/>
    <col min="1537" max="1537" width="17.125" style="29" customWidth="1"/>
    <col min="1538" max="1538" width="34.875" style="29" customWidth="1"/>
    <col min="1539" max="1544" width="18" style="29" customWidth="1"/>
    <col min="1545" max="1792" width="6.875" style="29"/>
    <col min="1793" max="1793" width="17.125" style="29" customWidth="1"/>
    <col min="1794" max="1794" width="34.875" style="29" customWidth="1"/>
    <col min="1795" max="1800" width="18" style="29" customWidth="1"/>
    <col min="1801" max="2048" width="6.875" style="29"/>
    <col min="2049" max="2049" width="17.125" style="29" customWidth="1"/>
    <col min="2050" max="2050" width="34.875" style="29" customWidth="1"/>
    <col min="2051" max="2056" width="18" style="29" customWidth="1"/>
    <col min="2057" max="2304" width="6.875" style="29"/>
    <col min="2305" max="2305" width="17.125" style="29" customWidth="1"/>
    <col min="2306" max="2306" width="34.875" style="29" customWidth="1"/>
    <col min="2307" max="2312" width="18" style="29" customWidth="1"/>
    <col min="2313" max="2560" width="6.875" style="29"/>
    <col min="2561" max="2561" width="17.125" style="29" customWidth="1"/>
    <col min="2562" max="2562" width="34.875" style="29" customWidth="1"/>
    <col min="2563" max="2568" width="18" style="29" customWidth="1"/>
    <col min="2569" max="2816" width="6.875" style="29"/>
    <col min="2817" max="2817" width="17.125" style="29" customWidth="1"/>
    <col min="2818" max="2818" width="34.875" style="29" customWidth="1"/>
    <col min="2819" max="2824" width="18" style="29" customWidth="1"/>
    <col min="2825" max="3072" width="6.875" style="29"/>
    <col min="3073" max="3073" width="17.125" style="29" customWidth="1"/>
    <col min="3074" max="3074" width="34.875" style="29" customWidth="1"/>
    <col min="3075" max="3080" width="18" style="29" customWidth="1"/>
    <col min="3081" max="3328" width="6.875" style="29"/>
    <col min="3329" max="3329" width="17.125" style="29" customWidth="1"/>
    <col min="3330" max="3330" width="34.875" style="29" customWidth="1"/>
    <col min="3331" max="3336" width="18" style="29" customWidth="1"/>
    <col min="3337" max="3584" width="6.875" style="29"/>
    <col min="3585" max="3585" width="17.125" style="29" customWidth="1"/>
    <col min="3586" max="3586" width="34.875" style="29" customWidth="1"/>
    <col min="3587" max="3592" width="18" style="29" customWidth="1"/>
    <col min="3593" max="3840" width="6.875" style="29"/>
    <col min="3841" max="3841" width="17.125" style="29" customWidth="1"/>
    <col min="3842" max="3842" width="34.875" style="29" customWidth="1"/>
    <col min="3843" max="3848" width="18" style="29" customWidth="1"/>
    <col min="3849" max="4096" width="6.875" style="29"/>
    <col min="4097" max="4097" width="17.125" style="29" customWidth="1"/>
    <col min="4098" max="4098" width="34.875" style="29" customWidth="1"/>
    <col min="4099" max="4104" width="18" style="29" customWidth="1"/>
    <col min="4105" max="4352" width="6.875" style="29"/>
    <col min="4353" max="4353" width="17.125" style="29" customWidth="1"/>
    <col min="4354" max="4354" width="34.875" style="29" customWidth="1"/>
    <col min="4355" max="4360" width="18" style="29" customWidth="1"/>
    <col min="4361" max="4608" width="6.875" style="29"/>
    <col min="4609" max="4609" width="17.125" style="29" customWidth="1"/>
    <col min="4610" max="4610" width="34.875" style="29" customWidth="1"/>
    <col min="4611" max="4616" width="18" style="29" customWidth="1"/>
    <col min="4617" max="4864" width="6.875" style="29"/>
    <col min="4865" max="4865" width="17.125" style="29" customWidth="1"/>
    <col min="4866" max="4866" width="34.875" style="29" customWidth="1"/>
    <col min="4867" max="4872" width="18" style="29" customWidth="1"/>
    <col min="4873" max="5120" width="6.875" style="29"/>
    <col min="5121" max="5121" width="17.125" style="29" customWidth="1"/>
    <col min="5122" max="5122" width="34.875" style="29" customWidth="1"/>
    <col min="5123" max="5128" width="18" style="29" customWidth="1"/>
    <col min="5129" max="5376" width="6.875" style="29"/>
    <col min="5377" max="5377" width="17.125" style="29" customWidth="1"/>
    <col min="5378" max="5378" width="34.875" style="29" customWidth="1"/>
    <col min="5379" max="5384" width="18" style="29" customWidth="1"/>
    <col min="5385" max="5632" width="6.875" style="29"/>
    <col min="5633" max="5633" width="17.125" style="29" customWidth="1"/>
    <col min="5634" max="5634" width="34.875" style="29" customWidth="1"/>
    <col min="5635" max="5640" width="18" style="29" customWidth="1"/>
    <col min="5641" max="5888" width="6.875" style="29"/>
    <col min="5889" max="5889" width="17.125" style="29" customWidth="1"/>
    <col min="5890" max="5890" width="34.875" style="29" customWidth="1"/>
    <col min="5891" max="5896" width="18" style="29" customWidth="1"/>
    <col min="5897" max="6144" width="6.875" style="29"/>
    <col min="6145" max="6145" width="17.125" style="29" customWidth="1"/>
    <col min="6146" max="6146" width="34.875" style="29" customWidth="1"/>
    <col min="6147" max="6152" width="18" style="29" customWidth="1"/>
    <col min="6153" max="6400" width="6.875" style="29"/>
    <col min="6401" max="6401" width="17.125" style="29" customWidth="1"/>
    <col min="6402" max="6402" width="34.875" style="29" customWidth="1"/>
    <col min="6403" max="6408" width="18" style="29" customWidth="1"/>
    <col min="6409" max="6656" width="6.875" style="29"/>
    <col min="6657" max="6657" width="17.125" style="29" customWidth="1"/>
    <col min="6658" max="6658" width="34.875" style="29" customWidth="1"/>
    <col min="6659" max="6664" width="18" style="29" customWidth="1"/>
    <col min="6665" max="6912" width="6.875" style="29"/>
    <col min="6913" max="6913" width="17.125" style="29" customWidth="1"/>
    <col min="6914" max="6914" width="34.875" style="29" customWidth="1"/>
    <col min="6915" max="6920" width="18" style="29" customWidth="1"/>
    <col min="6921" max="7168" width="6.875" style="29"/>
    <col min="7169" max="7169" width="17.125" style="29" customWidth="1"/>
    <col min="7170" max="7170" width="34.875" style="29" customWidth="1"/>
    <col min="7171" max="7176" width="18" style="29" customWidth="1"/>
    <col min="7177" max="7424" width="6.875" style="29"/>
    <col min="7425" max="7425" width="17.125" style="29" customWidth="1"/>
    <col min="7426" max="7426" width="34.875" style="29" customWidth="1"/>
    <col min="7427" max="7432" width="18" style="29" customWidth="1"/>
    <col min="7433" max="7680" width="6.875" style="29"/>
    <col min="7681" max="7681" width="17.125" style="29" customWidth="1"/>
    <col min="7682" max="7682" width="34.875" style="29" customWidth="1"/>
    <col min="7683" max="7688" width="18" style="29" customWidth="1"/>
    <col min="7689" max="7936" width="6.875" style="29"/>
    <col min="7937" max="7937" width="17.125" style="29" customWidth="1"/>
    <col min="7938" max="7938" width="34.875" style="29" customWidth="1"/>
    <col min="7939" max="7944" width="18" style="29" customWidth="1"/>
    <col min="7945" max="8192" width="6.875" style="29"/>
    <col min="8193" max="8193" width="17.125" style="29" customWidth="1"/>
    <col min="8194" max="8194" width="34.875" style="29" customWidth="1"/>
    <col min="8195" max="8200" width="18" style="29" customWidth="1"/>
    <col min="8201" max="8448" width="6.875" style="29"/>
    <col min="8449" max="8449" width="17.125" style="29" customWidth="1"/>
    <col min="8450" max="8450" width="34.875" style="29" customWidth="1"/>
    <col min="8451" max="8456" width="18" style="29" customWidth="1"/>
    <col min="8457" max="8704" width="6.875" style="29"/>
    <col min="8705" max="8705" width="17.125" style="29" customWidth="1"/>
    <col min="8706" max="8706" width="34.875" style="29" customWidth="1"/>
    <col min="8707" max="8712" width="18" style="29" customWidth="1"/>
    <col min="8713" max="8960" width="6.875" style="29"/>
    <col min="8961" max="8961" width="17.125" style="29" customWidth="1"/>
    <col min="8962" max="8962" width="34.875" style="29" customWidth="1"/>
    <col min="8963" max="8968" width="18" style="29" customWidth="1"/>
    <col min="8969" max="9216" width="6.875" style="29"/>
    <col min="9217" max="9217" width="17.125" style="29" customWidth="1"/>
    <col min="9218" max="9218" width="34.875" style="29" customWidth="1"/>
    <col min="9219" max="9224" width="18" style="29" customWidth="1"/>
    <col min="9225" max="9472" width="6.875" style="29"/>
    <col min="9473" max="9473" width="17.125" style="29" customWidth="1"/>
    <col min="9474" max="9474" width="34.875" style="29" customWidth="1"/>
    <col min="9475" max="9480" width="18" style="29" customWidth="1"/>
    <col min="9481" max="9728" width="6.875" style="29"/>
    <col min="9729" max="9729" width="17.125" style="29" customWidth="1"/>
    <col min="9730" max="9730" width="34.875" style="29" customWidth="1"/>
    <col min="9731" max="9736" width="18" style="29" customWidth="1"/>
    <col min="9737" max="9984" width="6.875" style="29"/>
    <col min="9985" max="9985" width="17.125" style="29" customWidth="1"/>
    <col min="9986" max="9986" width="34.875" style="29" customWidth="1"/>
    <col min="9987" max="9992" width="18" style="29" customWidth="1"/>
    <col min="9993" max="10240" width="6.875" style="29"/>
    <col min="10241" max="10241" width="17.125" style="29" customWidth="1"/>
    <col min="10242" max="10242" width="34.875" style="29" customWidth="1"/>
    <col min="10243" max="10248" width="18" style="29" customWidth="1"/>
    <col min="10249" max="10496" width="6.875" style="29"/>
    <col min="10497" max="10497" width="17.125" style="29" customWidth="1"/>
    <col min="10498" max="10498" width="34.875" style="29" customWidth="1"/>
    <col min="10499" max="10504" width="18" style="29" customWidth="1"/>
    <col min="10505" max="10752" width="6.875" style="29"/>
    <col min="10753" max="10753" width="17.125" style="29" customWidth="1"/>
    <col min="10754" max="10754" width="34.875" style="29" customWidth="1"/>
    <col min="10755" max="10760" width="18" style="29" customWidth="1"/>
    <col min="10761" max="11008" width="6.875" style="29"/>
    <col min="11009" max="11009" width="17.125" style="29" customWidth="1"/>
    <col min="11010" max="11010" width="34.875" style="29" customWidth="1"/>
    <col min="11011" max="11016" width="18" style="29" customWidth="1"/>
    <col min="11017" max="11264" width="6.875" style="29"/>
    <col min="11265" max="11265" width="17.125" style="29" customWidth="1"/>
    <col min="11266" max="11266" width="34.875" style="29" customWidth="1"/>
    <col min="11267" max="11272" width="18" style="29" customWidth="1"/>
    <col min="11273" max="11520" width="6.875" style="29"/>
    <col min="11521" max="11521" width="17.125" style="29" customWidth="1"/>
    <col min="11522" max="11522" width="34.875" style="29" customWidth="1"/>
    <col min="11523" max="11528" width="18" style="29" customWidth="1"/>
    <col min="11529" max="11776" width="6.875" style="29"/>
    <col min="11777" max="11777" width="17.125" style="29" customWidth="1"/>
    <col min="11778" max="11778" width="34.875" style="29" customWidth="1"/>
    <col min="11779" max="11784" width="18" style="29" customWidth="1"/>
    <col min="11785" max="12032" width="6.875" style="29"/>
    <col min="12033" max="12033" width="17.125" style="29" customWidth="1"/>
    <col min="12034" max="12034" width="34.875" style="29" customWidth="1"/>
    <col min="12035" max="12040" width="18" style="29" customWidth="1"/>
    <col min="12041" max="12288" width="6.875" style="29"/>
    <col min="12289" max="12289" width="17.125" style="29" customWidth="1"/>
    <col min="12290" max="12290" width="34.875" style="29" customWidth="1"/>
    <col min="12291" max="12296" width="18" style="29" customWidth="1"/>
    <col min="12297" max="12544" width="6.875" style="29"/>
    <col min="12545" max="12545" width="17.125" style="29" customWidth="1"/>
    <col min="12546" max="12546" width="34.875" style="29" customWidth="1"/>
    <col min="12547" max="12552" width="18" style="29" customWidth="1"/>
    <col min="12553" max="12800" width="6.875" style="29"/>
    <col min="12801" max="12801" width="17.125" style="29" customWidth="1"/>
    <col min="12802" max="12802" width="34.875" style="29" customWidth="1"/>
    <col min="12803" max="12808" width="18" style="29" customWidth="1"/>
    <col min="12809" max="13056" width="6.875" style="29"/>
    <col min="13057" max="13057" width="17.125" style="29" customWidth="1"/>
    <col min="13058" max="13058" width="34.875" style="29" customWidth="1"/>
    <col min="13059" max="13064" width="18" style="29" customWidth="1"/>
    <col min="13065" max="13312" width="6.875" style="29"/>
    <col min="13313" max="13313" width="17.125" style="29" customWidth="1"/>
    <col min="13314" max="13314" width="34.875" style="29" customWidth="1"/>
    <col min="13315" max="13320" width="18" style="29" customWidth="1"/>
    <col min="13321" max="13568" width="6.875" style="29"/>
    <col min="13569" max="13569" width="17.125" style="29" customWidth="1"/>
    <col min="13570" max="13570" width="34.875" style="29" customWidth="1"/>
    <col min="13571" max="13576" width="18" style="29" customWidth="1"/>
    <col min="13577" max="13824" width="6.875" style="29"/>
    <col min="13825" max="13825" width="17.125" style="29" customWidth="1"/>
    <col min="13826" max="13826" width="34.875" style="29" customWidth="1"/>
    <col min="13827" max="13832" width="18" style="29" customWidth="1"/>
    <col min="13833" max="14080" width="6.875" style="29"/>
    <col min="14081" max="14081" width="17.125" style="29" customWidth="1"/>
    <col min="14082" max="14082" width="34.875" style="29" customWidth="1"/>
    <col min="14083" max="14088" width="18" style="29" customWidth="1"/>
    <col min="14089" max="14336" width="6.875" style="29"/>
    <col min="14337" max="14337" width="17.125" style="29" customWidth="1"/>
    <col min="14338" max="14338" width="34.875" style="29" customWidth="1"/>
    <col min="14339" max="14344" width="18" style="29" customWidth="1"/>
    <col min="14345" max="14592" width="6.875" style="29"/>
    <col min="14593" max="14593" width="17.125" style="29" customWidth="1"/>
    <col min="14594" max="14594" width="34.875" style="29" customWidth="1"/>
    <col min="14595" max="14600" width="18" style="29" customWidth="1"/>
    <col min="14601" max="14848" width="6.875" style="29"/>
    <col min="14849" max="14849" width="17.125" style="29" customWidth="1"/>
    <col min="14850" max="14850" width="34.875" style="29" customWidth="1"/>
    <col min="14851" max="14856" width="18" style="29" customWidth="1"/>
    <col min="14857" max="15104" width="6.875" style="29"/>
    <col min="15105" max="15105" width="17.125" style="29" customWidth="1"/>
    <col min="15106" max="15106" width="34.875" style="29" customWidth="1"/>
    <col min="15107" max="15112" width="18" style="29" customWidth="1"/>
    <col min="15113" max="15360" width="6.875" style="29"/>
    <col min="15361" max="15361" width="17.125" style="29" customWidth="1"/>
    <col min="15362" max="15362" width="34.875" style="29" customWidth="1"/>
    <col min="15363" max="15368" width="18" style="29" customWidth="1"/>
    <col min="15369" max="15616" width="6.875" style="29"/>
    <col min="15617" max="15617" width="17.125" style="29" customWidth="1"/>
    <col min="15618" max="15618" width="34.875" style="29" customWidth="1"/>
    <col min="15619" max="15624" width="18" style="29" customWidth="1"/>
    <col min="15625" max="15872" width="6.875" style="29"/>
    <col min="15873" max="15873" width="17.125" style="29" customWidth="1"/>
    <col min="15874" max="15874" width="34.875" style="29" customWidth="1"/>
    <col min="15875" max="15880" width="18" style="29" customWidth="1"/>
    <col min="15881" max="16128" width="6.875" style="29"/>
    <col min="16129" max="16129" width="17.125" style="29" customWidth="1"/>
    <col min="16130" max="16130" width="34.875" style="29" customWidth="1"/>
    <col min="16131" max="16136" width="18" style="29" customWidth="1"/>
    <col min="16137" max="16384" width="6.875" style="29"/>
  </cols>
  <sheetData>
    <row r="1" spans="1:11" ht="20.100000000000001" customHeight="1">
      <c r="A1" s="30" t="s">
        <v>380</v>
      </c>
      <c r="B1" s="31"/>
    </row>
    <row r="2" spans="1:11" ht="44.25" customHeight="1">
      <c r="A2" s="186" t="s">
        <v>436</v>
      </c>
      <c r="B2" s="186"/>
      <c r="C2" s="186"/>
      <c r="D2" s="186"/>
      <c r="E2" s="186"/>
      <c r="F2" s="186"/>
      <c r="G2" s="186"/>
      <c r="H2" s="186"/>
    </row>
    <row r="3" spans="1:11" ht="20.100000000000001" customHeight="1">
      <c r="A3" s="32"/>
      <c r="B3" s="33"/>
      <c r="C3" s="34"/>
      <c r="D3" s="34"/>
      <c r="E3" s="34"/>
      <c r="F3" s="34"/>
      <c r="G3" s="34"/>
      <c r="H3" s="35"/>
    </row>
    <row r="4" spans="1:11" ht="25.5" customHeight="1">
      <c r="A4" s="36"/>
      <c r="B4" s="37"/>
      <c r="C4" s="36"/>
      <c r="D4" s="36"/>
      <c r="E4" s="36"/>
      <c r="F4" s="36"/>
      <c r="G4" s="36"/>
      <c r="H4" s="38" t="s">
        <v>312</v>
      </c>
    </row>
    <row r="5" spans="1:11" ht="23.1" customHeight="1">
      <c r="A5" s="27" t="s">
        <v>333</v>
      </c>
      <c r="B5" s="27" t="s">
        <v>334</v>
      </c>
      <c r="C5" s="27" t="s">
        <v>317</v>
      </c>
      <c r="D5" s="39" t="s">
        <v>336</v>
      </c>
      <c r="E5" s="27" t="s">
        <v>337</v>
      </c>
      <c r="F5" s="27" t="s">
        <v>381</v>
      </c>
      <c r="G5" s="27" t="s">
        <v>382</v>
      </c>
      <c r="H5" s="27" t="s">
        <v>383</v>
      </c>
    </row>
    <row r="6" spans="1:11" s="36" customFormat="1" ht="23.1" customHeight="1">
      <c r="A6" s="187" t="s">
        <v>317</v>
      </c>
      <c r="B6" s="187"/>
      <c r="C6" s="157">
        <f>+D6+E6</f>
        <v>200628.12999999995</v>
      </c>
      <c r="D6" s="158">
        <f>+D7+D27+D35+D43+D46</f>
        <v>122767.46999999996</v>
      </c>
      <c r="E6" s="158">
        <f>+E7+E27+E35+E43+E46</f>
        <v>77860.66</v>
      </c>
      <c r="F6" s="40"/>
      <c r="G6" s="40"/>
      <c r="H6" s="40"/>
    </row>
    <row r="7" spans="1:11" s="36" customFormat="1" ht="23.1" customHeight="1">
      <c r="A7" s="152" t="s">
        <v>442</v>
      </c>
      <c r="B7" s="153" t="s">
        <v>437</v>
      </c>
      <c r="C7" s="157">
        <f t="shared" ref="C7:C48" si="0">+D7+E7</f>
        <v>164627.56</v>
      </c>
      <c r="D7" s="157">
        <v>88232.989999999976</v>
      </c>
      <c r="E7" s="158">
        <v>76394.570000000007</v>
      </c>
      <c r="F7" s="156"/>
      <c r="G7" s="156"/>
      <c r="H7" s="156"/>
      <c r="J7" s="162"/>
      <c r="K7" s="162"/>
    </row>
    <row r="8" spans="1:11" s="36" customFormat="1" ht="23.1" customHeight="1">
      <c r="A8" s="152" t="s">
        <v>532</v>
      </c>
      <c r="B8" s="153" t="s">
        <v>533</v>
      </c>
      <c r="C8" s="157">
        <f t="shared" si="0"/>
        <v>6453.17</v>
      </c>
      <c r="D8" s="157">
        <v>1374.2</v>
      </c>
      <c r="E8" s="158">
        <v>5078.97</v>
      </c>
      <c r="F8" s="156"/>
      <c r="G8" s="156"/>
      <c r="H8" s="156"/>
    </row>
    <row r="9" spans="1:11" s="36" customFormat="1" ht="23.1" customHeight="1">
      <c r="A9" s="152" t="s">
        <v>534</v>
      </c>
      <c r="B9" s="153" t="s">
        <v>535</v>
      </c>
      <c r="C9" s="157">
        <f t="shared" si="0"/>
        <v>904.03</v>
      </c>
      <c r="D9" s="157">
        <v>451.19</v>
      </c>
      <c r="E9" s="158">
        <v>452.84</v>
      </c>
      <c r="F9" s="156"/>
      <c r="G9" s="156"/>
      <c r="H9" s="156"/>
    </row>
    <row r="10" spans="1:11" s="36" customFormat="1" ht="23.1" customHeight="1">
      <c r="A10" s="152" t="s">
        <v>536</v>
      </c>
      <c r="B10" s="153" t="s">
        <v>537</v>
      </c>
      <c r="C10" s="157">
        <f t="shared" si="0"/>
        <v>1423.51</v>
      </c>
      <c r="D10" s="157">
        <v>923.01</v>
      </c>
      <c r="E10" s="158">
        <v>500.5</v>
      </c>
      <c r="F10" s="156"/>
      <c r="G10" s="156"/>
      <c r="H10" s="156"/>
      <c r="I10" s="37"/>
    </row>
    <row r="11" spans="1:11" s="36" customFormat="1" ht="23.1" customHeight="1">
      <c r="A11" s="152" t="s">
        <v>538</v>
      </c>
      <c r="B11" s="153" t="s">
        <v>539</v>
      </c>
      <c r="C11" s="157">
        <f t="shared" si="0"/>
        <v>4125.63</v>
      </c>
      <c r="D11" s="157"/>
      <c r="E11" s="158">
        <v>4125.63</v>
      </c>
      <c r="F11" s="156"/>
      <c r="G11" s="156"/>
      <c r="H11" s="156"/>
    </row>
    <row r="12" spans="1:11" s="36" customFormat="1" ht="23.1" customHeight="1">
      <c r="A12" s="152" t="s">
        <v>540</v>
      </c>
      <c r="B12" s="153" t="s">
        <v>541</v>
      </c>
      <c r="C12" s="157">
        <f t="shared" si="0"/>
        <v>135924.78999999998</v>
      </c>
      <c r="D12" s="157">
        <v>79457.169999999984</v>
      </c>
      <c r="E12" s="158">
        <v>56467.62</v>
      </c>
      <c r="F12" s="156"/>
      <c r="G12" s="156"/>
      <c r="H12" s="76"/>
    </row>
    <row r="13" spans="1:11" s="36" customFormat="1" ht="23.1" customHeight="1">
      <c r="A13" s="152" t="s">
        <v>542</v>
      </c>
      <c r="B13" s="153" t="s">
        <v>543</v>
      </c>
      <c r="C13" s="157">
        <f t="shared" si="0"/>
        <v>11657.509999999998</v>
      </c>
      <c r="D13" s="157">
        <v>2398.38</v>
      </c>
      <c r="E13" s="158">
        <v>9259.1299999999992</v>
      </c>
      <c r="F13" s="156"/>
      <c r="G13" s="156"/>
      <c r="H13" s="76"/>
      <c r="I13" s="37"/>
    </row>
    <row r="14" spans="1:11" s="36" customFormat="1" ht="23.1" customHeight="1">
      <c r="A14" s="152" t="s">
        <v>544</v>
      </c>
      <c r="B14" s="153" t="s">
        <v>545</v>
      </c>
      <c r="C14" s="157">
        <f t="shared" si="0"/>
        <v>54667.67</v>
      </c>
      <c r="D14" s="157">
        <v>36808.99</v>
      </c>
      <c r="E14" s="158">
        <v>17858.68</v>
      </c>
      <c r="F14" s="156"/>
      <c r="G14" s="156"/>
      <c r="H14" s="156"/>
    </row>
    <row r="15" spans="1:11" s="36" customFormat="1" ht="23.1" customHeight="1">
      <c r="A15" s="152" t="s">
        <v>546</v>
      </c>
      <c r="B15" s="153" t="s">
        <v>547</v>
      </c>
      <c r="C15" s="157">
        <f t="shared" si="0"/>
        <v>36829.24</v>
      </c>
      <c r="D15" s="157">
        <v>18177.14</v>
      </c>
      <c r="E15" s="158">
        <v>18652.099999999999</v>
      </c>
      <c r="F15" s="156"/>
      <c r="G15" s="156"/>
      <c r="H15" s="76"/>
    </row>
    <row r="16" spans="1:11" s="36" customFormat="1" ht="23.1" customHeight="1">
      <c r="A16" s="152" t="s">
        <v>548</v>
      </c>
      <c r="B16" s="153" t="s">
        <v>549</v>
      </c>
      <c r="C16" s="157">
        <f t="shared" si="0"/>
        <v>32770.369999999995</v>
      </c>
      <c r="D16" s="157">
        <v>22072.659999999996</v>
      </c>
      <c r="E16" s="158">
        <v>10697.71</v>
      </c>
      <c r="F16" s="156"/>
      <c r="G16" s="76"/>
      <c r="H16" s="76"/>
    </row>
    <row r="17" spans="1:8" s="36" customFormat="1" ht="23.1" customHeight="1">
      <c r="A17" s="152" t="s">
        <v>550</v>
      </c>
      <c r="B17" s="153" t="s">
        <v>551</v>
      </c>
      <c r="C17" s="157">
        <f t="shared" si="0"/>
        <v>9214.85</v>
      </c>
      <c r="D17" s="157">
        <v>4971.01</v>
      </c>
      <c r="E17" s="158">
        <v>4243.84</v>
      </c>
      <c r="F17" s="76"/>
      <c r="G17" s="76"/>
      <c r="H17" s="156"/>
    </row>
    <row r="18" spans="1:8" s="36" customFormat="1" ht="23.1" customHeight="1">
      <c r="A18" s="152" t="s">
        <v>552</v>
      </c>
      <c r="B18" s="153" t="s">
        <v>553</v>
      </c>
      <c r="C18" s="157">
        <f t="shared" si="0"/>
        <v>9214.85</v>
      </c>
      <c r="D18" s="157">
        <v>4971.01</v>
      </c>
      <c r="E18" s="158">
        <v>4243.84</v>
      </c>
      <c r="F18" s="76"/>
      <c r="G18" s="76"/>
      <c r="H18" s="76"/>
    </row>
    <row r="19" spans="1:8" s="36" customFormat="1" ht="23.1" customHeight="1">
      <c r="A19" s="152" t="s">
        <v>554</v>
      </c>
      <c r="B19" s="153" t="s">
        <v>555</v>
      </c>
      <c r="C19" s="157">
        <f t="shared" si="0"/>
        <v>129.72</v>
      </c>
      <c r="D19" s="157">
        <v>125.72</v>
      </c>
      <c r="E19" s="158">
        <v>4</v>
      </c>
      <c r="F19" s="156"/>
      <c r="G19" s="76"/>
      <c r="H19" s="76"/>
    </row>
    <row r="20" spans="1:8" s="36" customFormat="1" ht="23.1" customHeight="1">
      <c r="A20" s="152" t="s">
        <v>556</v>
      </c>
      <c r="B20" s="153" t="s">
        <v>557</v>
      </c>
      <c r="C20" s="157">
        <f t="shared" si="0"/>
        <v>129.72</v>
      </c>
      <c r="D20" s="157">
        <v>125.72</v>
      </c>
      <c r="E20" s="158">
        <v>4</v>
      </c>
      <c r="F20" s="76"/>
      <c r="G20" s="76"/>
      <c r="H20" s="76"/>
    </row>
    <row r="21" spans="1:8" s="36" customFormat="1" ht="23.1" customHeight="1">
      <c r="A21" s="152" t="s">
        <v>558</v>
      </c>
      <c r="B21" s="153" t="s">
        <v>559</v>
      </c>
      <c r="C21" s="157">
        <f t="shared" si="0"/>
        <v>1856.28</v>
      </c>
      <c r="D21" s="157">
        <v>1004.14</v>
      </c>
      <c r="E21" s="158">
        <v>852.14</v>
      </c>
      <c r="F21" s="76"/>
      <c r="G21" s="76"/>
      <c r="H21" s="76"/>
    </row>
    <row r="22" spans="1:8" s="36" customFormat="1" ht="23.1" customHeight="1">
      <c r="A22" s="152" t="s">
        <v>560</v>
      </c>
      <c r="B22" s="153" t="s">
        <v>561</v>
      </c>
      <c r="C22" s="157">
        <f t="shared" si="0"/>
        <v>1856.28</v>
      </c>
      <c r="D22" s="157">
        <v>1004.14</v>
      </c>
      <c r="E22" s="158">
        <v>852.14</v>
      </c>
      <c r="F22" s="76"/>
      <c r="G22" s="156"/>
      <c r="H22" s="76"/>
    </row>
    <row r="23" spans="1:8" s="36" customFormat="1" ht="23.1" customHeight="1">
      <c r="A23" s="152" t="s">
        <v>562</v>
      </c>
      <c r="B23" s="153" t="s">
        <v>563</v>
      </c>
      <c r="C23" s="157">
        <f t="shared" si="0"/>
        <v>1936.75</v>
      </c>
      <c r="D23" s="157">
        <v>1300.75</v>
      </c>
      <c r="E23" s="158">
        <v>636</v>
      </c>
      <c r="F23" s="76"/>
      <c r="G23" s="76"/>
      <c r="H23" s="76"/>
    </row>
    <row r="24" spans="1:8" s="36" customFormat="1" ht="23.1" customHeight="1">
      <c r="A24" s="152" t="s">
        <v>564</v>
      </c>
      <c r="B24" s="153" t="s">
        <v>565</v>
      </c>
      <c r="C24" s="157">
        <f t="shared" si="0"/>
        <v>1936.75</v>
      </c>
      <c r="D24" s="157">
        <v>1300.75</v>
      </c>
      <c r="E24" s="158">
        <v>636</v>
      </c>
      <c r="F24" s="76"/>
      <c r="G24" s="156"/>
      <c r="H24" s="76"/>
    </row>
    <row r="25" spans="1:8" s="36" customFormat="1" ht="23.1" customHeight="1">
      <c r="A25" s="152" t="s">
        <v>566</v>
      </c>
      <c r="B25" s="153" t="s">
        <v>567</v>
      </c>
      <c r="C25" s="157">
        <f t="shared" si="0"/>
        <v>9112</v>
      </c>
      <c r="D25" s="157"/>
      <c r="E25" s="158">
        <v>9112</v>
      </c>
      <c r="F25" s="76"/>
      <c r="G25" s="76"/>
      <c r="H25" s="76"/>
    </row>
    <row r="26" spans="1:8" s="36" customFormat="1" ht="23.1" customHeight="1">
      <c r="A26" s="152" t="s">
        <v>568</v>
      </c>
      <c r="B26" s="153" t="s">
        <v>569</v>
      </c>
      <c r="C26" s="157">
        <f t="shared" si="0"/>
        <v>9112</v>
      </c>
      <c r="D26" s="157"/>
      <c r="E26" s="158">
        <v>9112</v>
      </c>
      <c r="F26" s="76"/>
      <c r="G26" s="76"/>
      <c r="H26" s="76"/>
    </row>
    <row r="27" spans="1:8" s="36" customFormat="1" ht="23.1" customHeight="1">
      <c r="A27" s="152" t="s">
        <v>443</v>
      </c>
      <c r="B27" s="153" t="s">
        <v>438</v>
      </c>
      <c r="C27" s="157">
        <f t="shared" si="0"/>
        <v>23276.249999999993</v>
      </c>
      <c r="D27" s="157">
        <v>21864.159999999993</v>
      </c>
      <c r="E27" s="158">
        <v>1412.09</v>
      </c>
      <c r="F27" s="76"/>
      <c r="G27" s="76"/>
      <c r="H27" s="76"/>
    </row>
    <row r="28" spans="1:8" s="36" customFormat="1" ht="23.1" customHeight="1">
      <c r="A28" s="152" t="s">
        <v>570</v>
      </c>
      <c r="B28" s="153" t="s">
        <v>571</v>
      </c>
      <c r="C28" s="157">
        <f t="shared" si="0"/>
        <v>23038.729999999992</v>
      </c>
      <c r="D28" s="157">
        <v>21626.639999999992</v>
      </c>
      <c r="E28" s="158">
        <v>1412.09</v>
      </c>
      <c r="F28" s="76"/>
      <c r="G28" s="76"/>
      <c r="H28" s="76"/>
    </row>
    <row r="29" spans="1:8" s="36" customFormat="1" ht="23.1" customHeight="1">
      <c r="A29" s="152" t="s">
        <v>572</v>
      </c>
      <c r="B29" s="153" t="s">
        <v>573</v>
      </c>
      <c r="C29" s="157">
        <f t="shared" si="0"/>
        <v>210.59</v>
      </c>
      <c r="D29" s="157">
        <v>210.59</v>
      </c>
      <c r="E29" s="158"/>
      <c r="F29" s="76"/>
      <c r="G29" s="76"/>
      <c r="H29" s="76"/>
    </row>
    <row r="30" spans="1:8" s="36" customFormat="1" ht="23.1" customHeight="1">
      <c r="A30" s="152" t="s">
        <v>574</v>
      </c>
      <c r="B30" s="153" t="s">
        <v>575</v>
      </c>
      <c r="C30" s="157">
        <f t="shared" si="0"/>
        <v>11385.059999999998</v>
      </c>
      <c r="D30" s="157">
        <v>9972.9699999999975</v>
      </c>
      <c r="E30" s="158">
        <v>1412.09</v>
      </c>
      <c r="F30" s="76"/>
      <c r="G30" s="76"/>
      <c r="H30" s="76"/>
    </row>
    <row r="31" spans="1:8" s="36" customFormat="1" ht="23.1" customHeight="1">
      <c r="A31" s="152" t="s">
        <v>576</v>
      </c>
      <c r="B31" s="153" t="s">
        <v>577</v>
      </c>
      <c r="C31" s="157">
        <f t="shared" si="0"/>
        <v>7628.7299999999977</v>
      </c>
      <c r="D31" s="157">
        <v>7628.7299999999977</v>
      </c>
      <c r="E31" s="158"/>
      <c r="F31" s="76"/>
      <c r="G31" s="76"/>
      <c r="H31" s="76"/>
    </row>
    <row r="32" spans="1:8" s="36" customFormat="1" ht="23.1" customHeight="1">
      <c r="A32" s="152" t="s">
        <v>578</v>
      </c>
      <c r="B32" s="153" t="s">
        <v>579</v>
      </c>
      <c r="C32" s="157">
        <f t="shared" si="0"/>
        <v>3814.35</v>
      </c>
      <c r="D32" s="157">
        <v>3814.35</v>
      </c>
      <c r="E32" s="158"/>
      <c r="F32" s="76"/>
      <c r="G32" s="76"/>
      <c r="H32" s="76"/>
    </row>
    <row r="33" spans="1:8" s="36" customFormat="1" ht="23.1" customHeight="1">
      <c r="A33" s="152" t="s">
        <v>580</v>
      </c>
      <c r="B33" s="153" t="s">
        <v>581</v>
      </c>
      <c r="C33" s="157">
        <f t="shared" si="0"/>
        <v>237.52</v>
      </c>
      <c r="D33" s="157">
        <v>237.52</v>
      </c>
      <c r="E33" s="158"/>
      <c r="F33" s="76"/>
      <c r="G33" s="76"/>
      <c r="H33" s="76"/>
    </row>
    <row r="34" spans="1:8" s="36" customFormat="1" ht="23.1" customHeight="1">
      <c r="A34" s="152" t="s">
        <v>582</v>
      </c>
      <c r="B34" s="153" t="s">
        <v>583</v>
      </c>
      <c r="C34" s="157">
        <f t="shared" si="0"/>
        <v>237.52</v>
      </c>
      <c r="D34" s="157">
        <v>237.52</v>
      </c>
      <c r="E34" s="158"/>
      <c r="F34" s="76"/>
      <c r="G34" s="76"/>
      <c r="H34" s="76"/>
    </row>
    <row r="35" spans="1:8" s="36" customFormat="1" ht="23.1" customHeight="1">
      <c r="A35" s="152" t="s">
        <v>444</v>
      </c>
      <c r="B35" s="153" t="s">
        <v>439</v>
      </c>
      <c r="C35" s="157">
        <f t="shared" si="0"/>
        <v>6948.78</v>
      </c>
      <c r="D35" s="157">
        <v>6948.78</v>
      </c>
      <c r="E35" s="158"/>
      <c r="F35" s="76"/>
      <c r="G35" s="76"/>
      <c r="H35" s="76"/>
    </row>
    <row r="36" spans="1:8" s="36" customFormat="1" ht="23.1" customHeight="1">
      <c r="A36" s="152" t="s">
        <v>584</v>
      </c>
      <c r="B36" s="153" t="s">
        <v>585</v>
      </c>
      <c r="C36" s="157">
        <f t="shared" si="0"/>
        <v>6805.74</v>
      </c>
      <c r="D36" s="157">
        <v>6805.74</v>
      </c>
      <c r="E36" s="158"/>
      <c r="F36" s="76"/>
      <c r="G36" s="76"/>
      <c r="H36" s="76"/>
    </row>
    <row r="37" spans="1:8" s="36" customFormat="1" ht="23.1" customHeight="1">
      <c r="A37" s="152" t="s">
        <v>586</v>
      </c>
      <c r="B37" s="153" t="s">
        <v>587</v>
      </c>
      <c r="C37" s="157">
        <f t="shared" si="0"/>
        <v>24.72</v>
      </c>
      <c r="D37" s="157">
        <v>24.72</v>
      </c>
      <c r="E37" s="158"/>
      <c r="F37" s="76"/>
      <c r="G37" s="76"/>
      <c r="H37" s="76"/>
    </row>
    <row r="38" spans="1:8" s="36" customFormat="1" ht="23.1" customHeight="1">
      <c r="A38" s="152" t="s">
        <v>588</v>
      </c>
      <c r="B38" s="153" t="s">
        <v>589</v>
      </c>
      <c r="C38" s="157">
        <f t="shared" si="0"/>
        <v>5107.9799999999996</v>
      </c>
      <c r="D38" s="157">
        <v>5107.9799999999996</v>
      </c>
      <c r="E38" s="158"/>
      <c r="F38" s="76"/>
      <c r="G38" s="76"/>
      <c r="H38" s="76"/>
    </row>
    <row r="39" spans="1:8" s="36" customFormat="1" ht="23.1" customHeight="1">
      <c r="A39" s="152" t="s">
        <v>590</v>
      </c>
      <c r="B39" s="153" t="s">
        <v>591</v>
      </c>
      <c r="C39" s="157">
        <f t="shared" si="0"/>
        <v>3.36</v>
      </c>
      <c r="D39" s="157">
        <v>3.36</v>
      </c>
      <c r="E39" s="158"/>
      <c r="F39" s="76"/>
      <c r="G39" s="76"/>
      <c r="H39" s="76"/>
    </row>
    <row r="40" spans="1:8" s="36" customFormat="1" ht="23.1" customHeight="1">
      <c r="A40" s="152" t="s">
        <v>592</v>
      </c>
      <c r="B40" s="153" t="s">
        <v>593</v>
      </c>
      <c r="C40" s="157">
        <f t="shared" si="0"/>
        <v>1669.68</v>
      </c>
      <c r="D40" s="157">
        <v>1669.68</v>
      </c>
      <c r="E40" s="158"/>
      <c r="F40" s="76"/>
      <c r="G40" s="76"/>
      <c r="H40" s="76"/>
    </row>
    <row r="41" spans="1:8" s="36" customFormat="1" ht="23.1" customHeight="1">
      <c r="A41" s="152" t="s">
        <v>594</v>
      </c>
      <c r="B41" s="153" t="s">
        <v>595</v>
      </c>
      <c r="C41" s="157">
        <f t="shared" si="0"/>
        <v>143.04</v>
      </c>
      <c r="D41" s="157">
        <v>143.04</v>
      </c>
      <c r="E41" s="158"/>
      <c r="F41" s="76"/>
      <c r="G41" s="76"/>
      <c r="H41" s="76"/>
    </row>
    <row r="42" spans="1:8" s="36" customFormat="1" ht="23.1" customHeight="1">
      <c r="A42" s="152" t="s">
        <v>596</v>
      </c>
      <c r="B42" s="153" t="s">
        <v>597</v>
      </c>
      <c r="C42" s="157">
        <f t="shared" si="0"/>
        <v>143.04</v>
      </c>
      <c r="D42" s="157">
        <v>143.04</v>
      </c>
      <c r="E42" s="158"/>
      <c r="F42" s="76"/>
      <c r="G42" s="76"/>
      <c r="H42" s="76"/>
    </row>
    <row r="43" spans="1:8" s="36" customFormat="1" ht="23.1" customHeight="1">
      <c r="A43" s="152" t="s">
        <v>445</v>
      </c>
      <c r="B43" s="153" t="s">
        <v>440</v>
      </c>
      <c r="C43" s="157">
        <f t="shared" si="0"/>
        <v>5721.54</v>
      </c>
      <c r="D43" s="157">
        <v>5721.54</v>
      </c>
      <c r="E43" s="158"/>
      <c r="F43" s="76"/>
      <c r="G43" s="76"/>
      <c r="H43" s="76"/>
    </row>
    <row r="44" spans="1:8" s="36" customFormat="1" ht="23.1" customHeight="1">
      <c r="A44" s="152" t="s">
        <v>598</v>
      </c>
      <c r="B44" s="153" t="s">
        <v>599</v>
      </c>
      <c r="C44" s="157">
        <f t="shared" si="0"/>
        <v>5721.54</v>
      </c>
      <c r="D44" s="157">
        <v>5721.54</v>
      </c>
      <c r="E44" s="158"/>
      <c r="F44" s="76"/>
      <c r="G44" s="76"/>
      <c r="H44" s="76"/>
    </row>
    <row r="45" spans="1:8" s="36" customFormat="1" ht="23.1" customHeight="1">
      <c r="A45" s="152" t="s">
        <v>600</v>
      </c>
      <c r="B45" s="153" t="s">
        <v>601</v>
      </c>
      <c r="C45" s="157">
        <f t="shared" si="0"/>
        <v>5721.54</v>
      </c>
      <c r="D45" s="157">
        <v>5721.54</v>
      </c>
      <c r="E45" s="158"/>
      <c r="F45" s="76"/>
      <c r="G45" s="76"/>
      <c r="H45" s="76"/>
    </row>
    <row r="46" spans="1:8" s="36" customFormat="1" ht="23.1" customHeight="1">
      <c r="A46" s="152" t="s">
        <v>527</v>
      </c>
      <c r="B46" s="153" t="s">
        <v>441</v>
      </c>
      <c r="C46" s="157">
        <f t="shared" si="0"/>
        <v>54</v>
      </c>
      <c r="D46" s="157"/>
      <c r="E46" s="158">
        <v>54</v>
      </c>
      <c r="F46" s="76"/>
      <c r="G46" s="76"/>
      <c r="H46" s="76"/>
    </row>
    <row r="47" spans="1:8" s="36" customFormat="1" ht="23.1" customHeight="1">
      <c r="A47" s="152" t="s">
        <v>602</v>
      </c>
      <c r="B47" s="153" t="s">
        <v>603</v>
      </c>
      <c r="C47" s="157">
        <f t="shared" si="0"/>
        <v>54</v>
      </c>
      <c r="D47" s="157"/>
      <c r="E47" s="158">
        <v>54</v>
      </c>
      <c r="F47" s="76"/>
      <c r="G47" s="76"/>
      <c r="H47" s="76"/>
    </row>
    <row r="48" spans="1:8" s="36" customFormat="1" ht="23.1" customHeight="1">
      <c r="A48" s="152" t="s">
        <v>604</v>
      </c>
      <c r="B48" s="153" t="s">
        <v>605</v>
      </c>
      <c r="C48" s="157">
        <f t="shared" si="0"/>
        <v>54</v>
      </c>
      <c r="D48" s="157"/>
      <c r="E48" s="158">
        <v>54</v>
      </c>
      <c r="F48" s="76"/>
      <c r="G48" s="76"/>
      <c r="H48" s="76"/>
    </row>
  </sheetData>
  <mergeCells count="2">
    <mergeCell ref="A2:H2"/>
    <mergeCell ref="A6:B6"/>
  </mergeCells>
  <phoneticPr fontId="30" type="noConversion"/>
  <printOptions horizontalCentered="1"/>
  <pageMargins left="0" right="0"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13</vt:i4>
      </vt:variant>
    </vt:vector>
  </HeadingPairs>
  <TitlesOfParts>
    <vt:vector size="26"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  部门整体绩效目标表</vt:lpstr>
      <vt:lpstr>11 项目绩效目标表</vt:lpstr>
      <vt:lpstr>11 绩效目标表</vt:lpstr>
      <vt:lpstr>'1 财政拨款收支总表'!Print_Area</vt:lpstr>
      <vt:lpstr>'3 一般公共预算财政基本支出'!Print_Area</vt:lpstr>
      <vt:lpstr>'4 一般公用预算“三公”经费支出表'!Print_Area</vt:lpstr>
      <vt:lpstr>'5 政府性基金预算支出表'!Print_Area</vt:lpstr>
      <vt:lpstr>'6 部门收支总表'!Print_Area</vt:lpstr>
      <vt:lpstr>'8 部门支出总表'!Print_Area</vt:lpstr>
      <vt:lpstr>'9 政府采购明细表'!Print_Area</vt:lpstr>
      <vt:lpstr>'2 一般公共预算支出'!Print_Titles</vt:lpstr>
      <vt:lpstr>'3 一般公共预算财政基本支出'!Print_Titles</vt:lpstr>
      <vt:lpstr>'4 一般公用预算“三公”经费支出表'!Print_Titles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hasee</dc:creator>
  <cp:lastModifiedBy>段卜源</cp:lastModifiedBy>
  <cp:lastPrinted>2022-02-10T07:14:23Z</cp:lastPrinted>
  <dcterms:created xsi:type="dcterms:W3CDTF">2015-06-05T18:19:00Z</dcterms:created>
  <dcterms:modified xsi:type="dcterms:W3CDTF">2022-06-24T12:05:03Z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4ECBA747E3814EEE9E2ECE17A5C2CC62</vt:lpwstr>
  </property>
  <property fmtid="{D5CDD505-2E9C-101B-9397-08002B2CF9AE}" pid="3" name="KSOProductBuildVer">
    <vt:lpwstr>2052-11.1.0.11294</vt:lpwstr>
  </property>
</Properties>
</file>