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firstSheet="1" activeTab="1"/>
  </bookViews>
  <sheets>
    <sheet name="2018-2019对比表 " sheetId="3" state="hidden" r:id="rId1"/>
    <sheet name="1 财政拨款收支总表" sheetId="4" r:id="rId2"/>
    <sheet name="2 一般公共预算支出" sheetId="5" r:id="rId3"/>
    <sheet name="3 一般公共预算财政基本支出" sheetId="6" r:id="rId4"/>
    <sheet name="4 一般公用预算“三公”经费支出表" sheetId="7" r:id="rId5"/>
    <sheet name="5 政府性基金预算支出表" sheetId="8" r:id="rId6"/>
    <sheet name="6 部门收支总表" sheetId="9" r:id="rId7"/>
    <sheet name="7 部门收入总表" sheetId="10" r:id="rId8"/>
    <sheet name="8 部门支出总表" sheetId="11" r:id="rId9"/>
    <sheet name="9 政府采购明细表" sheetId="12" r:id="rId10"/>
    <sheet name="10  部门整体绩效目标表" sheetId="13" r:id="rId11"/>
    <sheet name="11 项目绩效目标表1" sheetId="15" r:id="rId12"/>
    <sheet name="11 项目绩效目标表2" sheetId="16" r:id="rId13"/>
    <sheet name="11 项目绩效目标表3" sheetId="17" r:id="rId14"/>
    <sheet name="11 项目绩效目标表4" sheetId="18" r:id="rId15"/>
    <sheet name="11 项目绩效目标表5" sheetId="19" r:id="rId16"/>
    <sheet name="11 项目绩效目标表6" sheetId="20" r:id="rId17"/>
  </sheets>
  <definedNames>
    <definedName name="_xlnm._FilterDatabase" localSheetId="0" hidden="1">'2018-2019对比表 '!$A$4:$I$258</definedName>
    <definedName name="_xlnm.Print_Area" localSheetId="1">'1 财政拨款收支总表'!$A$1:$G$18</definedName>
    <definedName name="_xlnm.Print_Area" localSheetId="3">'3 一般公共预算财政基本支出'!$A$1:$E$58</definedName>
    <definedName name="_xlnm.Print_Area" localSheetId="4">'4 一般公用预算“三公”经费支出表'!$A$1:$L$8</definedName>
    <definedName name="_xlnm.Print_Area" localSheetId="5">'5 政府性基金预算支出表'!$A$1:$E$7</definedName>
    <definedName name="_xlnm.Print_Area" localSheetId="6">'6 部门收支总表'!$A$1:$D$28</definedName>
    <definedName name="_xlnm.Print_Area" localSheetId="7">'7 部门收入总表'!$A$1:$L$34</definedName>
    <definedName name="_xlnm.Print_Area" localSheetId="8">'8 部门支出总表'!$A$1:$H$7</definedName>
    <definedName name="_xlnm.Print_Area" localSheetId="9">'9 政府采购明细表'!$A$1:$K$9</definedName>
    <definedName name="_xlnm.Print_Titles" localSheetId="2">'2 一般公共预算支出'!$1:$4</definedName>
    <definedName name="_xlnm.Print_Titles" localSheetId="3">'3 一般公共预算财政基本支出'!$1:$6</definedName>
    <definedName name="_xlnm.Print_Titles" localSheetId="4">'4 一般公用预算“三公”经费支出表'!$1:$7</definedName>
    <definedName name="_xlnm.Print_Titles" localSheetId="5">'5 政府性基金预算支出表'!$1:$6</definedName>
    <definedName name="_xlnm.Print_Titles" localSheetId="7">'7 部门收入总表'!$1:$6</definedName>
    <definedName name="_xlnm.Print_Titles" localSheetId="8">'8 部门支出总表'!$1:$5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<sst xmlns="http://schemas.openxmlformats.org/spreadsheetml/2006/main" count="1755" uniqueCount="648">
  <si>
    <t>2018-2019年公开单位对比表</t>
  </si>
  <si>
    <t>新单位编码</t>
  </si>
  <si>
    <t>序号</t>
  </si>
  <si>
    <t>2018年预算单位-旧</t>
  </si>
  <si>
    <t>涉改部门</t>
  </si>
  <si>
    <t>2019公开使用名称</t>
  </si>
  <si>
    <t>业务处室</t>
  </si>
  <si>
    <t>预算单位级次</t>
  </si>
  <si>
    <t>专员办确认纳入公开</t>
  </si>
  <si>
    <t>备注</t>
  </si>
  <si>
    <t>重庆市人民代表大会常务委员会办公厅</t>
  </si>
  <si>
    <t>行政政法处</t>
  </si>
  <si>
    <t>一级</t>
  </si>
  <si>
    <t>重庆市人民政府办公厅</t>
  </si>
  <si>
    <t>中国人民政治协商会议重庆市委员会办公厅</t>
  </si>
  <si>
    <t>（原中国共产党重庆市纪律检查委员会）</t>
  </si>
  <si>
    <t>改</t>
  </si>
  <si>
    <t>中共重庆市纪律检查委员会重庆市监察委员会机关（原中共重庆市纪律检查委员会）</t>
  </si>
  <si>
    <t>中共重庆市委组织部</t>
  </si>
  <si>
    <t>中共重庆市委宣传部</t>
  </si>
  <si>
    <t>教科文处</t>
  </si>
  <si>
    <t>中共重庆市委统战部</t>
  </si>
  <si>
    <t>中国共产党重庆市委员会政法委员会</t>
  </si>
  <si>
    <t>中共重庆市委研究室</t>
  </si>
  <si>
    <t>重庆市机构编制委员会办公室</t>
  </si>
  <si>
    <t>中共重庆市直属机关工作委员会</t>
  </si>
  <si>
    <t>（原中共重庆市委、重庆市人民政府信访办公室）</t>
  </si>
  <si>
    <t>重庆市信访办公室（原中共重庆市委、重庆市人民政府信访办公室）</t>
  </si>
  <si>
    <t>中共重庆市委老干部局</t>
  </si>
  <si>
    <t>社保处</t>
  </si>
  <si>
    <t>重庆市发展和改革委员会</t>
  </si>
  <si>
    <t>经建处</t>
  </si>
  <si>
    <t>重庆市财政局</t>
  </si>
  <si>
    <t>重庆市经济和信息化委员会</t>
  </si>
  <si>
    <t>产业发展处</t>
  </si>
  <si>
    <t>重庆市教育委员会</t>
  </si>
  <si>
    <t>（原重庆市科学技术委员会）</t>
  </si>
  <si>
    <t>重庆市科学技术局（原重庆市科学技术委员会）</t>
  </si>
  <si>
    <t>（原重庆市城乡建设委员会）</t>
  </si>
  <si>
    <t>重庆市住房和城乡建设委员会（原重庆市城乡建设委员会）</t>
  </si>
  <si>
    <t>（原重庆市交通委员会）</t>
  </si>
  <si>
    <t>重庆市交通局（原重庆市交通委员会）</t>
  </si>
  <si>
    <t>（原重庆市农业委员会）</t>
  </si>
  <si>
    <t>重庆市农业农村委员会（原重庆市农业委员会）</t>
  </si>
  <si>
    <t>农业处</t>
  </si>
  <si>
    <t>重庆市商业委员会</t>
  </si>
  <si>
    <t>重庆市商务委员会</t>
  </si>
  <si>
    <t>重庆市公安局</t>
  </si>
  <si>
    <t>重庆市民政局</t>
  </si>
  <si>
    <t>重庆市司法局</t>
  </si>
  <si>
    <t>重庆市人力资源和社会保障局</t>
  </si>
  <si>
    <t>（原重庆市国土资源和房屋管理局）</t>
  </si>
  <si>
    <t>重庆市住房和城乡建设委员会（原重庆市国土资源和房屋管理局）</t>
  </si>
  <si>
    <t>（原重庆市环境保护局）</t>
  </si>
  <si>
    <t>重庆市生态环境局（原重庆市环境保护局）</t>
  </si>
  <si>
    <t>（原重庆市规划局）</t>
  </si>
  <si>
    <t>重庆市规划和自然资源局（原重庆市规划局）</t>
  </si>
  <si>
    <t>（原重庆市城市管理委员会）</t>
  </si>
  <si>
    <t>重庆市城市管理局（原重庆市城市管理委员会）</t>
  </si>
  <si>
    <t>公用事业处</t>
  </si>
  <si>
    <t>重庆市水利局</t>
  </si>
  <si>
    <t>（原重庆市文化委员会）</t>
  </si>
  <si>
    <t>重庆市文化和旅游发展委员会（原重庆市文化委员会）</t>
  </si>
  <si>
    <t>（原重庆市卫生和计划生育委员会）</t>
  </si>
  <si>
    <t>重庆市卫生健康委员会（原重庆市卫生和计划生育委员会）</t>
  </si>
  <si>
    <t>重庆市审计局</t>
  </si>
  <si>
    <t>（原重庆市移民局）</t>
  </si>
  <si>
    <t>重庆市水利局（原重庆市移民局）</t>
  </si>
  <si>
    <t>2019年不再保留？</t>
  </si>
  <si>
    <t>重庆市民族宗教事务委员会</t>
  </si>
  <si>
    <t>重庆市国有资产监督管理委员会</t>
  </si>
  <si>
    <t>重庆市地方税务局</t>
  </si>
  <si>
    <t>重庆市税务局</t>
  </si>
  <si>
    <t>2019年中央单位不纳入公开</t>
  </si>
  <si>
    <t>（原重庆市工商行政管理局）</t>
  </si>
  <si>
    <t>重庆市市场监督管理局（原重庆市工商行政管理局）</t>
  </si>
  <si>
    <t>（原重庆市质量技术监督局）</t>
  </si>
  <si>
    <t>重庆市市场监督管理局（原重庆市质量技术监督局）</t>
  </si>
  <si>
    <t>重庆市体育局</t>
  </si>
  <si>
    <t>（原重庆市安全生产监督管理局）</t>
  </si>
  <si>
    <t>重庆市应急管理局（原重庆市安全生产监督管理局）</t>
  </si>
  <si>
    <t>2019年归口经建处</t>
  </si>
  <si>
    <t>重庆市统计局</t>
  </si>
  <si>
    <t>重庆市林业局</t>
  </si>
  <si>
    <t>（原重庆市旅游委）</t>
  </si>
  <si>
    <t>重庆市文化和旅游发展委员会（原重庆市旅游委）</t>
  </si>
  <si>
    <t>2019年归口教科文处</t>
  </si>
  <si>
    <t>重庆市扶贫开发办公室</t>
  </si>
  <si>
    <t>（原重庆市政府法制办公室）</t>
  </si>
  <si>
    <t>重庆市司法局（原重庆市政府法制办公室）</t>
  </si>
  <si>
    <t>重庆市人民政府研究室</t>
  </si>
  <si>
    <t>重庆市机关事务管理局</t>
  </si>
  <si>
    <t>重庆市金融工作办公室</t>
  </si>
  <si>
    <t>重庆市地方金融监督管理局（原重庆市金融工作办公室）</t>
  </si>
  <si>
    <t>金融处</t>
  </si>
  <si>
    <t>（原重庆市人民政府外事侨务办公室）</t>
  </si>
  <si>
    <t>重庆市政府外事办公室（原重庆市人民政府外事侨务办公室）</t>
  </si>
  <si>
    <t>（原重庆市煤炭工业管理局）</t>
  </si>
  <si>
    <t>重庆市能源局（原重庆市煤炭工业管理局）</t>
  </si>
  <si>
    <t>重庆市科能高级技工学校</t>
  </si>
  <si>
    <t>重庆市矿业工程学校</t>
  </si>
  <si>
    <t>重庆煤炭职业病医院</t>
  </si>
  <si>
    <t>（原重庆市农业综合开发办公室）</t>
  </si>
  <si>
    <t>重庆市农业农村委员会（原重庆市农业综合开发办公室）</t>
  </si>
  <si>
    <t>重庆市公务员管理局</t>
  </si>
  <si>
    <t>2019年不再单设？</t>
  </si>
  <si>
    <t>（原重庆市食品药品监督管理局）</t>
  </si>
  <si>
    <t>重庆市市场监督管理局（原重庆市食品药品监督管理局）</t>
  </si>
  <si>
    <t>2019年归口行政政法处</t>
  </si>
  <si>
    <t>重庆市社会保险局</t>
  </si>
  <si>
    <t>重庆市文物局</t>
  </si>
  <si>
    <t>重庆市园林局</t>
  </si>
  <si>
    <t>2019年合并到市城市局公开</t>
  </si>
  <si>
    <t>重庆市档案局</t>
  </si>
  <si>
    <t>重庆市人民政府驻北京办事处</t>
  </si>
  <si>
    <t>重庆市人民政府驻上海办事处</t>
  </si>
  <si>
    <t>重庆市人民政府驻广东办事处</t>
  </si>
  <si>
    <t>重庆市人民政府驻四川办事处</t>
  </si>
  <si>
    <t>重庆市供销合作总社</t>
  </si>
  <si>
    <t>重庆市文化市场行政执法总队</t>
  </si>
  <si>
    <t>重庆市高级人民法院</t>
  </si>
  <si>
    <t>重庆市第一中级人民法院</t>
  </si>
  <si>
    <t>重庆市第二中级人民法院</t>
  </si>
  <si>
    <t>重庆市第三中级人民法院</t>
  </si>
  <si>
    <t>重庆市第四中级人民法院</t>
  </si>
  <si>
    <t>重庆市第五中级人民法院</t>
  </si>
  <si>
    <t>重庆市铁路运输法院</t>
  </si>
  <si>
    <t>重庆市人民检察院</t>
  </si>
  <si>
    <t>重庆市人民检察院第一分院</t>
  </si>
  <si>
    <t>重庆市人民检察院第二分院</t>
  </si>
  <si>
    <t>重庆市人民检察院第三分院</t>
  </si>
  <si>
    <t>重庆市人民检察院第四分院</t>
  </si>
  <si>
    <t>重庆市人民检察院第五分院</t>
  </si>
  <si>
    <t>重庆市铁路运输检察院</t>
  </si>
  <si>
    <t>中国国民党革命委员会重庆市委员会</t>
  </si>
  <si>
    <t>中国民主同盟重庆市委员会</t>
  </si>
  <si>
    <t>中国民主建国会重庆市委员会</t>
  </si>
  <si>
    <t>中国民主促进会重庆市委员会</t>
  </si>
  <si>
    <t>中国农工民主党重庆市委员会</t>
  </si>
  <si>
    <t>中国致公党重庆市委员会</t>
  </si>
  <si>
    <t>九三学社重庆市委员会</t>
  </si>
  <si>
    <t>台湾民主自治同盟重庆市委员会</t>
  </si>
  <si>
    <t>重庆市总工会</t>
  </si>
  <si>
    <t>共青团重庆市委员会</t>
  </si>
  <si>
    <t>重庆市妇女联合会</t>
  </si>
  <si>
    <t>重庆市科学技术协会</t>
  </si>
  <si>
    <t>重庆市社会科学界联合会</t>
  </si>
  <si>
    <t>重庆市工商业联合会</t>
  </si>
  <si>
    <t>重庆市文学艺术界联合会</t>
  </si>
  <si>
    <t>重庆市作家协会</t>
  </si>
  <si>
    <t>重庆市归国华侨联合会</t>
  </si>
  <si>
    <t>重庆市残疾人联合会</t>
  </si>
  <si>
    <t>中国国际贸易促进会重庆市委员会</t>
  </si>
  <si>
    <t>重庆市红十字会</t>
  </si>
  <si>
    <t>中共重庆市委党校</t>
  </si>
  <si>
    <t>中共重庆市委党史研究室</t>
  </si>
  <si>
    <t>重庆市地方志办公室</t>
  </si>
  <si>
    <t>重庆市人民政府文史研究馆</t>
  </si>
  <si>
    <t>重庆社会主义学院</t>
  </si>
  <si>
    <t>重庆社会科学院</t>
  </si>
  <si>
    <t>重庆市科学技术研究院</t>
  </si>
  <si>
    <t>重庆市农业科学院</t>
  </si>
  <si>
    <t>重庆市畜牧科学院</t>
  </si>
  <si>
    <t>重庆市水产科学研究所</t>
  </si>
  <si>
    <t>重庆市蚕业科学技术研究院</t>
  </si>
  <si>
    <t xml:space="preserve">重庆市蚕业管理总站 </t>
  </si>
  <si>
    <t>重庆市地质矿产勘查开发局</t>
  </si>
  <si>
    <t>重庆市地质矿产研究院</t>
  </si>
  <si>
    <t>重庆一三六地质队</t>
  </si>
  <si>
    <t>重庆市老干部休养所</t>
  </si>
  <si>
    <t>重庆市能源利用监测中心</t>
  </si>
  <si>
    <t>重庆市工业设计促进中心</t>
  </si>
  <si>
    <t>重庆市粮油质量监督检验站</t>
  </si>
  <si>
    <t>重庆广播电视集团（总台）</t>
  </si>
  <si>
    <t>西南政法大学</t>
  </si>
  <si>
    <t>二级单位</t>
  </si>
  <si>
    <t>重庆医科大学</t>
  </si>
  <si>
    <t>重庆交通大学</t>
  </si>
  <si>
    <t>重庆邮电大学</t>
  </si>
  <si>
    <t>重庆工商大学</t>
  </si>
  <si>
    <t>重庆师范大学</t>
  </si>
  <si>
    <t>四川美术学院</t>
  </si>
  <si>
    <t>四川外国语大学</t>
  </si>
  <si>
    <t>重庆理工大学</t>
  </si>
  <si>
    <t>重庆三峡学院</t>
  </si>
  <si>
    <t>重庆科技学院</t>
  </si>
  <si>
    <t>重庆文理学院</t>
  </si>
  <si>
    <t>长江师范学院</t>
  </si>
  <si>
    <t>重庆第二师范学院</t>
  </si>
  <si>
    <t>重庆广播电视大学</t>
  </si>
  <si>
    <t>重庆电子工程职业学院</t>
  </si>
  <si>
    <t>重庆城市管理职业学院</t>
  </si>
  <si>
    <t>重庆工业职业技术学院</t>
  </si>
  <si>
    <t>重庆工程职业技术学院</t>
  </si>
  <si>
    <t>重庆工贸职业技术学院</t>
  </si>
  <si>
    <t>重庆三峡医药高等专科学校</t>
  </si>
  <si>
    <t>重庆三峡职业学院</t>
  </si>
  <si>
    <t>重庆化工职业学院</t>
  </si>
  <si>
    <t>重庆城市职业学院</t>
  </si>
  <si>
    <t>重庆商务职业学院</t>
  </si>
  <si>
    <t>重庆财经职业学院</t>
  </si>
  <si>
    <t>重庆安全技术职业学院</t>
  </si>
  <si>
    <t>重庆电力高等专科学校</t>
  </si>
  <si>
    <t>重庆电力高级技工学校</t>
  </si>
  <si>
    <t>重庆市商务高级技工学校</t>
  </si>
  <si>
    <t>重庆财政学校</t>
  </si>
  <si>
    <t>重庆市轻工业学校</t>
  </si>
  <si>
    <t>四川仪表工业学校</t>
  </si>
  <si>
    <t>重庆市工业学校</t>
  </si>
  <si>
    <t>重庆建筑高级技工学校</t>
  </si>
  <si>
    <t>重庆市机械高级技工学校</t>
  </si>
  <si>
    <t>重庆市工贸高级技工学校</t>
  </si>
  <si>
    <t>重庆市工业高级技工学校</t>
  </si>
  <si>
    <t>重庆建材技工学校</t>
  </si>
  <si>
    <t>重庆机械电子高级技工学校</t>
  </si>
  <si>
    <t>重庆市铁路运输高级技工学校</t>
  </si>
  <si>
    <t>重庆幼儿师范高等专科学校</t>
  </si>
  <si>
    <t>重庆市渝中区人民法院</t>
  </si>
  <si>
    <t>重庆市江北区人民法院</t>
  </si>
  <si>
    <t>重庆市沙坪坝区人民法院</t>
  </si>
  <si>
    <t>重庆市九龙坡区人民法院</t>
  </si>
  <si>
    <t>重庆市大渡口区人民法院</t>
  </si>
  <si>
    <t>重庆市南岸区人民法院</t>
  </si>
  <si>
    <t>重庆市北碚区人民法院</t>
  </si>
  <si>
    <t>重庆市巴南区人民法院</t>
  </si>
  <si>
    <t>重庆市渝北区人民法院</t>
  </si>
  <si>
    <t>重庆市涪陵区人民法院</t>
  </si>
  <si>
    <t>重庆市长寿区人民法院</t>
  </si>
  <si>
    <t>重庆市江津区人民法院</t>
  </si>
  <si>
    <t>重庆市合川区人民法院</t>
  </si>
  <si>
    <t>重庆市永川区人民法院</t>
  </si>
  <si>
    <t>重庆市南川区人民法院</t>
  </si>
  <si>
    <t>重庆市綦江区人民法院</t>
  </si>
  <si>
    <t>重庆市潼南区人民法院</t>
  </si>
  <si>
    <t>重庆市铜梁区人民法院</t>
  </si>
  <si>
    <t>重庆市大足区人民法院</t>
  </si>
  <si>
    <t>重庆市荣昌区人民法院</t>
  </si>
  <si>
    <t>重庆市璧山区人民法院</t>
  </si>
  <si>
    <t>重庆市万州区人民法院</t>
  </si>
  <si>
    <t>梁平县人民法院</t>
  </si>
  <si>
    <t>城口县人民法院</t>
  </si>
  <si>
    <t>丰都县人民法院</t>
  </si>
  <si>
    <t>垫江县人民法院</t>
  </si>
  <si>
    <t>忠县人民法院</t>
  </si>
  <si>
    <t>重庆市开州区人民法院</t>
  </si>
  <si>
    <t>云阳县人民法院</t>
  </si>
  <si>
    <t>奉节县人民法院</t>
  </si>
  <si>
    <t>巫山县人民法院</t>
  </si>
  <si>
    <t>巫溪县人民法院</t>
  </si>
  <si>
    <t>重庆市黔江区人民法院</t>
  </si>
  <si>
    <t>武隆县人民法院</t>
  </si>
  <si>
    <t>石柱土家族自治县人民法院</t>
  </si>
  <si>
    <t>彭水苗族土家族自治县人民法院</t>
  </si>
  <si>
    <t>酉阳土家族苗族自治县人民法院</t>
  </si>
  <si>
    <t>秀山土家族苗族自治县人民法院</t>
  </si>
  <si>
    <t>重庆市渝中区人民检察院</t>
  </si>
  <si>
    <t>重庆市江北区人民检察院</t>
  </si>
  <si>
    <t>重庆市沙坪坝区人民检察院</t>
  </si>
  <si>
    <t>重庆市九龙坡区人民检察院</t>
  </si>
  <si>
    <t>重庆市大渡口区人民检察院</t>
  </si>
  <si>
    <t>重庆市南岸区人民检察院</t>
  </si>
  <si>
    <t>重庆市北碚区人民检察院</t>
  </si>
  <si>
    <t>重庆市巴南区人民检察院</t>
  </si>
  <si>
    <t>重庆市渝北区人民检察院</t>
  </si>
  <si>
    <t>重庆市涪陵区人民检察院</t>
  </si>
  <si>
    <t>重庆市长寿区人民检察院</t>
  </si>
  <si>
    <t>重庆市江津区人民检察院</t>
  </si>
  <si>
    <t>重庆市合川区人民检察院</t>
  </si>
  <si>
    <t>重庆市永川区人民检察院</t>
  </si>
  <si>
    <t>重庆市南川区人民检察院</t>
  </si>
  <si>
    <t>重庆市綦江区人民检察院</t>
  </si>
  <si>
    <t>重庆市潼南区人民检察院</t>
  </si>
  <si>
    <t>重庆市铜梁区人民检察院</t>
  </si>
  <si>
    <t>重庆市大足区人民检察院</t>
  </si>
  <si>
    <t>重庆市荣昌区人民检察院</t>
  </si>
  <si>
    <t>重庆市璧山区人民检察院</t>
  </si>
  <si>
    <t>重庆市万州区人民检察院</t>
  </si>
  <si>
    <t>梁平县人民检察院</t>
  </si>
  <si>
    <t>城口县人民检察院</t>
  </si>
  <si>
    <t>丰都县人民检察院</t>
  </si>
  <si>
    <t>垫江县人民检察院</t>
  </si>
  <si>
    <t>忠县人民检察院</t>
  </si>
  <si>
    <t>重庆市开州区人民检察院</t>
  </si>
  <si>
    <t>云阳县人民检察院</t>
  </si>
  <si>
    <t>奉节县人民检察院</t>
  </si>
  <si>
    <t>巫山县人民检察院</t>
  </si>
  <si>
    <t>巫溪县人民检察院</t>
  </si>
  <si>
    <t>重庆市黔江区人民检察院</t>
  </si>
  <si>
    <t>武隆县人民检察院</t>
  </si>
  <si>
    <t>石柱土家族自治县人民检察院</t>
  </si>
  <si>
    <t>彭水苗族土家族自治县人民检察院</t>
  </si>
  <si>
    <t>酉阳土家族苗族自治县人民检察院</t>
  </si>
  <si>
    <t>秀山土家族苗族自治县人民检察院</t>
  </si>
  <si>
    <t>（原中新（重庆）战略性互联互通示范项目管理局）</t>
  </si>
  <si>
    <t>重庆市中新示范项目管理局（原中新（重庆）战略性互联互通示范项目管理局）</t>
  </si>
  <si>
    <t>重庆市住房公积金管理中心</t>
  </si>
  <si>
    <t>综合处</t>
  </si>
  <si>
    <t>重庆市福利彩票发行中心</t>
  </si>
  <si>
    <t>重庆市体育彩票管理中心</t>
  </si>
  <si>
    <t>重庆旅游职业学院</t>
  </si>
  <si>
    <t>重庆青年职业技术学院</t>
  </si>
  <si>
    <t>重庆市土地储备整治中心</t>
  </si>
  <si>
    <t>重庆市委办公厅</t>
  </si>
  <si>
    <t>重庆市监狱管理局</t>
  </si>
  <si>
    <t>重庆市教育矫治局</t>
  </si>
  <si>
    <t>（原重庆市人民政府台湾事务办公室）</t>
  </si>
  <si>
    <t>中共重庆市委台湾工作办公室（原重庆市人民政府台湾事务办公室）</t>
  </si>
  <si>
    <t>重庆市人民大礼堂管理办公室</t>
  </si>
  <si>
    <t>2019年拟新增一级单位公开？</t>
  </si>
  <si>
    <t>重庆市农垦局（市农业投资集团）</t>
  </si>
  <si>
    <t>重庆市种畜场</t>
  </si>
  <si>
    <t>附件1</t>
  </si>
  <si>
    <t>重庆市南岸区机关事务管理局财政拨款收支总表</t>
  </si>
  <si>
    <t>单位：万元</t>
  </si>
  <si>
    <t>收入</t>
  </si>
  <si>
    <t>支出</t>
  </si>
  <si>
    <t>项目</t>
  </si>
  <si>
    <t>预算数</t>
  </si>
  <si>
    <t>合计</t>
  </si>
  <si>
    <t>一般公共预算财政拨款</t>
  </si>
  <si>
    <t>政府性基金预算财政拨款</t>
  </si>
  <si>
    <t>国有资本经营预算财政拨款</t>
  </si>
  <si>
    <t>一、本年收入</t>
  </si>
  <si>
    <t>一、本年支出</t>
  </si>
  <si>
    <t>一般公共预算拨款</t>
  </si>
  <si>
    <t>政府性基金预算拨款</t>
  </si>
  <si>
    <t>国有资本经营预算拨款</t>
  </si>
  <si>
    <t>二、上年结转</t>
  </si>
  <si>
    <t>二、结转下年</t>
  </si>
  <si>
    <t>收入总数</t>
  </si>
  <si>
    <t>支出总数</t>
  </si>
  <si>
    <t>附件2</t>
  </si>
  <si>
    <t>重庆市南岸区机关事务管理局一般公共预算财政拨款支出预算表</t>
  </si>
  <si>
    <t>功能分类科目</t>
  </si>
  <si>
    <t>2021年预算数</t>
  </si>
  <si>
    <t>科目编码</t>
  </si>
  <si>
    <t>科目名称</t>
  </si>
  <si>
    <t>小计</t>
  </si>
  <si>
    <t>基本支出</t>
  </si>
  <si>
    <t>项目支出</t>
  </si>
  <si>
    <t/>
  </si>
  <si>
    <t>201</t>
  </si>
  <si>
    <t>一般公共服务支出</t>
  </si>
  <si>
    <t xml:space="preserve">  20103</t>
  </si>
  <si>
    <t>政府办公厅（室）及相关机构事务</t>
  </si>
  <si>
    <t xml:space="preserve">    2010301</t>
  </si>
  <si>
    <t>行政运行</t>
  </si>
  <si>
    <t xml:space="preserve">    2010302</t>
  </si>
  <si>
    <t>一般行政管理事务</t>
  </si>
  <si>
    <t xml:space="preserve">    2010350</t>
  </si>
  <si>
    <t>事业运行</t>
  </si>
  <si>
    <t>208</t>
  </si>
  <si>
    <t>社会保障和就业支出</t>
  </si>
  <si>
    <t xml:space="preserve">  20805</t>
  </si>
  <si>
    <t>行政事业单位养老支出</t>
  </si>
  <si>
    <t xml:space="preserve">    2080501</t>
  </si>
  <si>
    <t>行政单位离退休</t>
  </si>
  <si>
    <t xml:space="preserve">    2080502</t>
  </si>
  <si>
    <t>事业单位离退休</t>
  </si>
  <si>
    <t xml:space="preserve">    2080505</t>
  </si>
  <si>
    <t>机关事业单位基本养老保险缴费支出</t>
  </si>
  <si>
    <t xml:space="preserve">    2080506</t>
  </si>
  <si>
    <t>机关事业单位职业年金缴费支出</t>
  </si>
  <si>
    <t xml:space="preserve">  20899</t>
  </si>
  <si>
    <t>其他社会保障和就业支出</t>
  </si>
  <si>
    <t xml:space="preserve">    2089901</t>
  </si>
  <si>
    <t>210</t>
  </si>
  <si>
    <t>卫生健康支出</t>
  </si>
  <si>
    <t xml:space="preserve">  21011</t>
  </si>
  <si>
    <t>行政事业单位医疗</t>
  </si>
  <si>
    <t xml:space="preserve">    2101101</t>
  </si>
  <si>
    <t>行政单位医疗</t>
  </si>
  <si>
    <t xml:space="preserve">    2101102</t>
  </si>
  <si>
    <t>事业单位医疗</t>
  </si>
  <si>
    <t xml:space="preserve">    2101103</t>
  </si>
  <si>
    <t>公务员医疗补助</t>
  </si>
  <si>
    <t xml:space="preserve">    2101199</t>
  </si>
  <si>
    <t>其他行政事业单位医疗支出</t>
  </si>
  <si>
    <t xml:space="preserve">  21099</t>
  </si>
  <si>
    <t>其他卫生健康支出</t>
  </si>
  <si>
    <t xml:space="preserve">    2109901</t>
  </si>
  <si>
    <t>211</t>
  </si>
  <si>
    <t>节能环保支出</t>
  </si>
  <si>
    <t xml:space="preserve">  21101</t>
  </si>
  <si>
    <t>环境保护管理事务</t>
  </si>
  <si>
    <t xml:space="preserve">    2110102</t>
  </si>
  <si>
    <t>221</t>
  </si>
  <si>
    <t>住房保障支出</t>
  </si>
  <si>
    <t xml:space="preserve">  22102</t>
  </si>
  <si>
    <t>住房改革支出</t>
  </si>
  <si>
    <t xml:space="preserve">    2210201</t>
  </si>
  <si>
    <t>住房公积金</t>
  </si>
  <si>
    <t>备注：本表反映2021年当年一般公共预算财政拨款支出情况。</t>
  </si>
  <si>
    <t>附件3</t>
  </si>
  <si>
    <t>重庆市南岸区机关事务管理局一般公共预算财政拨款基本支出预算表</t>
  </si>
  <si>
    <t>经济分类科目</t>
  </si>
  <si>
    <t>2021年基本支出</t>
  </si>
  <si>
    <t>人员经费</t>
  </si>
  <si>
    <t>公用经费</t>
  </si>
  <si>
    <t xml:space="preserve">  </t>
  </si>
  <si>
    <t xml:space="preserve"> 合计  </t>
  </si>
  <si>
    <t>301</t>
  </si>
  <si>
    <t>工资福利支出</t>
  </si>
  <si>
    <t xml:space="preserve">  30101</t>
  </si>
  <si>
    <t xml:space="preserve">  基本工资</t>
  </si>
  <si>
    <t xml:space="preserve">  30102</t>
  </si>
  <si>
    <t xml:space="preserve">  津贴补贴</t>
  </si>
  <si>
    <t xml:space="preserve">  30103</t>
  </si>
  <si>
    <t xml:space="preserve">  奖金</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</si>
  <si>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</si>
  <si>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</si>
  <si>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</si>
  <si>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</si>
  <si>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</si>
  <si>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</si>
  <si>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</si>
  <si>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</si>
  <si>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</si>
  <si>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</si>
  <si>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</si>
  <si>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</si>
  <si>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30199</t>
  </si>
  <si>
    <t xml:space="preserve">  其他工资福利支出</t>
  </si>
  <si>
    <t>302</t>
  </si>
  <si>
    <t>商品和服务支出</t>
  </si>
  <si>
    <t xml:space="preserve">  30201</t>
  </si>
  <si>
    <t xml:space="preserve">  办公费</t>
  </si>
  <si>
    <t xml:space="preserve">  30202</t>
  </si>
  <si>
    <t xml:space="preserve">  印刷费</t>
  </si>
  <si>
    <t xml:space="preserve">  30203</t>
  </si>
  <si>
    <t xml:space="preserve">  咨询费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</si>
  <si>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</si>
  <si>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</si>
  <si>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</si>
  <si>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</si>
  <si>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</si>
  <si>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</si>
  <si>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</si>
  <si>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</si>
  <si>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30208</t>
  </si>
  <si>
    <t xml:space="preserve">  取暖费</t>
  </si>
  <si>
    <t xml:space="preserve">  30209</t>
  </si>
  <si>
    <t xml:space="preserve">  物业管理费</t>
  </si>
  <si>
    <t xml:space="preserve">  30211</t>
  </si>
  <si>
    <t xml:space="preserve">  国内差旅费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</si>
  <si>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</si>
  <si>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</si>
  <si>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</si>
  <si>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</si>
  <si>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</si>
  <si>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</si>
  <si>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</si>
  <si>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</si>
  <si>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</si>
  <si>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</si>
  <si>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</si>
  <si>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</si>
  <si>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</si>
  <si>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</si>
  <si>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30223</t>
  </si>
  <si>
    <t xml:space="preserve">  购买服务</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</si>
  <si>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</si>
  <si>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</si>
  <si>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</si>
  <si>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</si>
  <si>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</si>
  <si>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</si>
  <si>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</si>
  <si>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</si>
  <si>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</si>
  <si>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</si>
  <si>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</si>
  <si>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</si>
  <si>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</si>
  <si>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</si>
  <si>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</si>
  <si>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</si>
  <si>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</si>
  <si>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</si>
  <si>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</si>
  <si>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</si>
  <si>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303</t>
  </si>
  <si>
    <t>对个人和家庭的补助</t>
  </si>
  <si>
    <t xml:space="preserve">  30305</t>
  </si>
  <si>
    <t xml:space="preserve">  生活补助</t>
  </si>
  <si>
    <t xml:space="preserve">  30306</t>
  </si>
  <si>
    <t xml:space="preserve">  救济费</t>
  </si>
  <si>
    <t xml:space="preserve">  30307</t>
  </si>
  <si>
    <t xml:space="preserve">  医疗费</t>
  </si>
  <si>
    <t xml:space="preserve">  30308</t>
  </si>
  <si>
    <t xml:space="preserve">  助学金</t>
  </si>
  <si>
    <t xml:space="preserve">  30309</t>
  </si>
  <si>
    <t xml:space="preserve">  奖励金</t>
  </si>
  <si>
    <t xml:space="preserve">  30310</t>
  </si>
  <si>
    <t xml:space="preserve">  生产补贴</t>
  </si>
  <si>
    <t xml:space="preserve">  30399</t>
  </si>
  <si>
    <t xml:space="preserve">  其他对个人和家庭的补助支出</t>
  </si>
  <si>
    <t>资本性支出</t>
  </si>
  <si>
    <t xml:space="preserve">  31002</t>
  </si>
  <si>
    <t xml:space="preserve">  办公设备购置</t>
  </si>
  <si>
    <t xml:space="preserve">  31003</t>
  </si>
  <si>
    <t xml:space="preserve">  专用设备购置</t>
  </si>
  <si>
    <t>附件3-4</t>
  </si>
  <si>
    <t>附件4</t>
  </si>
  <si>
    <t>XXXXX（单位全称）一般公共预算“三公”经费支出表</t>
  </si>
  <si>
    <t>重庆市南岸区机关事务管理局一般公共预算“三公”经费支出表</t>
  </si>
  <si>
    <t>2020年预算数</t>
  </si>
  <si>
    <t>因公出国（境）费</t>
  </si>
  <si>
    <t>公务用车购置及运行费</t>
  </si>
  <si>
    <t>公务接待费</t>
  </si>
  <si>
    <t>公务用车购置费</t>
  </si>
  <si>
    <t>公务用车运行费</t>
  </si>
  <si>
    <t>附件5</t>
  </si>
  <si>
    <t>重庆市南岸区机关事务管理局政府性基金预算支出表</t>
  </si>
  <si>
    <t>本年政府性基金预算财政拨款支出</t>
  </si>
  <si>
    <t>（备注：本单位无政府性基金收支，故此表无数据。）</t>
  </si>
  <si>
    <t>附件6</t>
  </si>
  <si>
    <t>重庆市南岸区机关事务管理局部门收支总表</t>
  </si>
  <si>
    <t>一般公共预算拨款收入</t>
  </si>
  <si>
    <t>政府性基金预算拨款收入</t>
  </si>
  <si>
    <t>国有资本经营预算拨款收入</t>
  </si>
  <si>
    <t>事业收入预算</t>
  </si>
  <si>
    <t>事业单位经营收入预算</t>
  </si>
  <si>
    <t>其他收入预算</t>
  </si>
  <si>
    <t>本年收入合计</t>
  </si>
  <si>
    <t>本年支出合计</t>
  </si>
  <si>
    <t>用事业基金弥补收支差额</t>
  </si>
  <si>
    <t>结转下年</t>
  </si>
  <si>
    <t>上年结转</t>
  </si>
  <si>
    <t>收入总计</t>
  </si>
  <si>
    <t>支出总计</t>
  </si>
  <si>
    <t>附件7</t>
  </si>
  <si>
    <t>重庆市南岸区机关事务管理局部门收入总表</t>
  </si>
  <si>
    <t>科目</t>
  </si>
  <si>
    <t>非教育收费收入预算</t>
  </si>
  <si>
    <t>教育收费收预算入</t>
  </si>
  <si>
    <t>附件8</t>
  </si>
  <si>
    <t>重庆市南岸区机关事务管理局部门支出总表</t>
  </si>
  <si>
    <t>上缴上级支出</t>
  </si>
  <si>
    <t>事业单位经营支出</t>
  </si>
  <si>
    <t>对下级单位补助支出</t>
  </si>
  <si>
    <t>附件9</t>
  </si>
  <si>
    <t>重庆市南岸区机关事务管理局政府采购预算明细表</t>
  </si>
  <si>
    <t>教育收费收入预算</t>
  </si>
  <si>
    <t>货物类</t>
  </si>
  <si>
    <t>服务类</t>
  </si>
  <si>
    <t>工程类</t>
  </si>
  <si>
    <t>附件10</t>
  </si>
  <si>
    <t>2021年部门（单位）预算整体绩效目标表</t>
  </si>
  <si>
    <t>部门（单位）名称</t>
  </si>
  <si>
    <t>部门预算支出总量</t>
  </si>
  <si>
    <t>其中：财政拨款</t>
  </si>
  <si>
    <t>当年整体绩效目标</t>
  </si>
  <si>
    <t>绩效指标</t>
  </si>
  <si>
    <t>指标名称</t>
  </si>
  <si>
    <t>指标权重</t>
  </si>
  <si>
    <t>计量单位</t>
  </si>
  <si>
    <t>指标性质</t>
  </si>
  <si>
    <t>指标值</t>
  </si>
  <si>
    <t>附件11</t>
  </si>
  <si>
    <t>重庆市南岸区机关事务管理局2021年项目绩效目标表</t>
  </si>
  <si>
    <t>项目名称</t>
  </si>
  <si>
    <t>新行政中心A、B区运行维护费</t>
  </si>
  <si>
    <t>项目主管部门</t>
  </si>
  <si>
    <t>重庆市南岸区机关事务管理局</t>
  </si>
  <si>
    <t>当年预算</t>
  </si>
  <si>
    <t>项目概况</t>
  </si>
  <si>
    <t>新行政中心A区安全保卫、综合治理、办公用房维修、设备设施的运行管理以及AB区机关食堂运行。</t>
  </si>
  <si>
    <t>项目立项依据</t>
  </si>
  <si>
    <t>根据《关于调整重庆市南岸区机关事务管理局职能配置、内设机构和人员编制的通知》南岸委办发[2019]54号文件、《重庆市南岸区行政中心A区机关职工食堂运营劳务外包合同》、《重庆市南岸区行政中心A区物业管理服务委托合同》、《重庆市南岸区行政中心B区机关职工食堂运营劳务外包合同》，《南岸区党政机关办公用房管理实施细则》。</t>
  </si>
  <si>
    <t>项目年度目标</t>
  </si>
  <si>
    <t>保障新行政中心A区安全保卫、综合治理、办公用房维修、设备设施的运行管理以及AB区机关食堂的正常运行。</t>
  </si>
  <si>
    <t>保障B区30万人次按时就餐</t>
  </si>
  <si>
    <t>%</t>
  </si>
  <si>
    <t>=</t>
  </si>
  <si>
    <t>100。保障B区30万人次按时就餐</t>
  </si>
  <si>
    <t>A区保洁工作达标率</t>
  </si>
  <si>
    <t>≥</t>
  </si>
  <si>
    <t>95</t>
  </si>
  <si>
    <t>职工幸福感</t>
  </si>
  <si>
    <t>个</t>
  </si>
  <si>
    <t>效果显著，提高职工工作积极性</t>
  </si>
  <si>
    <t>A区食堂正常运行</t>
  </si>
  <si>
    <t>100，为职工提供就餐服务，提供职工工作积极性</t>
  </si>
  <si>
    <t>职工对A区食堂满意度</t>
  </si>
  <si>
    <t>80</t>
  </si>
  <si>
    <t>资金执行率</t>
  </si>
  <si>
    <t>100</t>
  </si>
  <si>
    <t>区公车改革平台运行维护费</t>
  </si>
  <si>
    <t>保障全区重要、紧急、特殊公务活动、远距离公务出行。</t>
  </si>
  <si>
    <t>根据《南岸区党政机关重要、紧急、特殊、远距离公务出行车辆保障暂行办法》南岸区车改办[2016]12号文件，根据《重庆市党政机关公务用车管理实施办法》渝委办发[2018]56号文件。</t>
  </si>
  <si>
    <t>平台公务用车数量</t>
  </si>
  <si>
    <t>辆</t>
  </si>
  <si>
    <t>25</t>
  </si>
  <si>
    <t>用车符合车辆使用管理规章制度达标率</t>
  </si>
  <si>
    <t>100。实行用车申报审批，统一调度，信息化管理</t>
  </si>
  <si>
    <t>职工工作便利</t>
  </si>
  <si>
    <t>效果显著</t>
  </si>
  <si>
    <t>节约成本</t>
  </si>
  <si>
    <t>职工满意度</t>
  </si>
  <si>
    <t>90</t>
  </si>
  <si>
    <t>行政中心B区中央空调系统改造</t>
  </si>
  <si>
    <t>区行政中心B区1、2、3、4号办公楼自2014年投用以来，各部门普遍反映空调系统制冷效果差，需对B区中央空调主机系统进行改造。</t>
  </si>
  <si>
    <t>南岸财文[2020]79号《关于区机关事务管理局申请区行政中心B区中央空调系统改造经费的请示》、南岸财文[2020]295号《重庆市南岸区财政局关于南岸区行政中心B区中央空调系统改造工程预算审查的批复》、南岸发改[2020]213号文《重庆市南岸区发展和改革委员会关于南岸区行政中心B区中央空调系统改造工程预算审查的批复》</t>
  </si>
  <si>
    <t>对B区中央空调主机系统进行改造，为职工提供良好的办公环境。</t>
  </si>
  <si>
    <t>B区中央空调改造后运转率</t>
  </si>
  <si>
    <t>&gt;=95</t>
  </si>
  <si>
    <t>B区中央空调改造按期完成</t>
  </si>
  <si>
    <t>时间</t>
  </si>
  <si>
    <t>≤</t>
  </si>
  <si>
    <t>2021年12月31日</t>
  </si>
  <si>
    <t>B区中央空调改造，为职工提供良好的工作环境</t>
  </si>
  <si>
    <t>提高工程质量安全管理水平</t>
  </si>
  <si>
    <t>职工对B区中央空调改造满意度</t>
  </si>
  <si>
    <t>行政中心A区玻璃幕墙整改</t>
  </si>
  <si>
    <t>行政中心A区隐框玻璃推拉窗存在安全隐患，需及时采取处理措施进行整改。</t>
  </si>
  <si>
    <t>根据南财文[2020]501号《重庆市南岸区机关事务管理局关于南岸区行政中心A区玻璃幕墙部位悬落整改和经费的请示》、《南岸区行政中心A区办公楼、幕墙及陶板安全性鉴定合同》、重庆市建设工程质量检验测试中心出具的安全鉴定报告及专家意见。</t>
  </si>
  <si>
    <t>对所有悬窗进行加固，并对部分确需更换悬窗和玻璃进行更换，提供安全的办公环境。</t>
  </si>
  <si>
    <t>悬窗加固</t>
  </si>
  <si>
    <t>樘</t>
  </si>
  <si>
    <t>2860</t>
  </si>
  <si>
    <t>更换玻璃</t>
  </si>
  <si>
    <t>平方米</t>
  </si>
  <si>
    <t>771.66</t>
  </si>
  <si>
    <t>提供安全良好的办公环境</t>
  </si>
  <si>
    <t>公共机构节能</t>
  </si>
  <si>
    <t>开展全区公共机构节能工作，落实相关组织、宣传、培训、考核等工作，特别是节水型单位创建工作和生活垃圾强制分类工作。</t>
  </si>
  <si>
    <t>根据《公共机构节能条例》，根据《重庆市机关事务管理局关能源资源工作考核评价标准的通知》渝机管发[2019]76号文件，根据《重庆市机关事务管理局重庆市水利局关于进一步做好公共机构节水型单位创建的通知》渝机管[2018]105号文件。</t>
  </si>
  <si>
    <t>推动节水型单位创建工作和生活垃圾强制分类工作的开展，倡导“节约有道、节俭有德”观念逐步深入到日常行为中去，形成勤俭节约人人尽责、节能减排人人担当、绿色环保人人作为、生态文明人人践行的风尚。</t>
  </si>
  <si>
    <t>节能远程培训人数</t>
  </si>
  <si>
    <t>人</t>
  </si>
  <si>
    <t>8</t>
  </si>
  <si>
    <t>节水改造按期完成</t>
  </si>
  <si>
    <t>日期</t>
  </si>
  <si>
    <t>2021年12月31日前完成</t>
  </si>
  <si>
    <t>节水改造</t>
  </si>
  <si>
    <t>有效改善</t>
  </si>
  <si>
    <t>垃圾分类提高职工的环保意识</t>
  </si>
  <si>
    <t>提高职工环保意识</t>
  </si>
  <si>
    <t>职工对垃圾分类工作满意度</t>
  </si>
  <si>
    <t>行政中心A区办公楼漏水整改</t>
  </si>
  <si>
    <t>行政中心A区4、5、6、10、12号楼漏水需整改。</t>
  </si>
  <si>
    <t>根据《关于调整重庆市南岸区机关事务管理局职能配置、内设机构和人员编制的通知》《行政中心A区办公用房漏水统计》</t>
  </si>
  <si>
    <t>解决办公用房漏水问题，为职工提供良好的办公环境。</t>
  </si>
  <si>
    <t>漏水整改工作完成比例</t>
  </si>
  <si>
    <t>漏水整改工作达标率</t>
  </si>
  <si>
    <t>为职工提供良好的办公环境</t>
  </si>
  <si>
    <t>职工对办公用房漏水整改满意度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</si>
</sst>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numFmts>
  <fonts count="48">
    <font>
      <sz val="11"/>
      <color theme="1"/>
      <name val="等线"/>
      <charset val="134"/>
      <scheme val="minor"/>
    </font>
    <font>
      <b/>
      <sz val="11"/>
      <color theme="1"/>
      <name val="等线"/>
      <charset val="134"/>
      <scheme val="minor"/>
    </font>
    <font>
      <b/>
      <sz val="18"/>
      <name val="宋体"/>
      <charset val="134"/>
    </font>
    <font>
      <sz val="10"/>
      <name val="宋体"/>
      <charset val="134"/>
    </font>
    <font>
      <sz val="10"/>
      <color indexed="8"/>
      <name val="宋体"/>
      <charset val="134"/>
    </font>
    <font>
      <sz val="10"/>
      <name val="Arial"/>
      <charset val="134"/>
    </font>
    <font>
      <b/>
      <sz val="10"/>
      <name val="宋体"/>
      <charset val="134"/>
    </font>
    <font>
      <b/>
      <sz val="22"/>
      <name val="华文细黑"/>
      <charset val="134"/>
    </font>
    <font>
      <sz val="11"/>
      <name val="宋体"/>
      <charset val="134"/>
    </font>
    <font>
      <sz val="12"/>
      <name val="宋体"/>
      <charset val="134"/>
    </font>
    <font>
      <sz val="12"/>
      <color theme="1"/>
      <name val="等线"/>
      <charset val="134"/>
      <scheme val="minor"/>
    </font>
    <font>
      <sz val="9"/>
      <color indexed="8"/>
      <name val="SimSun"/>
      <charset val="134"/>
    </font>
    <font>
      <b/>
      <sz val="22"/>
      <color indexed="8"/>
      <name val="华文细黑"/>
      <charset val="134"/>
    </font>
    <font>
      <b/>
      <sz val="12"/>
      <color indexed="8"/>
      <name val="宋体"/>
      <charset val="134"/>
    </font>
    <font>
      <b/>
      <sz val="12"/>
      <name val="宋体"/>
      <charset val="134"/>
    </font>
    <font>
      <sz val="9"/>
      <name val="宋体"/>
      <charset val="134"/>
    </font>
    <font>
      <b/>
      <sz val="14"/>
      <name val="楷体_GB2312"/>
      <charset val="134"/>
    </font>
    <font>
      <sz val="10"/>
      <name val="Default"/>
      <charset val="134"/>
    </font>
    <font>
      <sz val="6"/>
      <name val="楷体_GB2312"/>
      <charset val="134"/>
    </font>
    <font>
      <b/>
      <sz val="11"/>
      <name val="宋体"/>
      <charset val="134"/>
    </font>
    <font>
      <sz val="11"/>
      <name val="Default"/>
      <charset val="134"/>
    </font>
    <font>
      <b/>
      <sz val="14"/>
      <name val="宋体"/>
      <charset val="134"/>
    </font>
    <font>
      <b/>
      <sz val="12"/>
      <name val="楷体_GB2312"/>
      <charset val="134"/>
    </font>
    <font>
      <sz val="18"/>
      <name val="宋体"/>
      <charset val="134"/>
    </font>
    <font>
      <b/>
      <sz val="18"/>
      <name val="华文细黑"/>
      <charset val="134"/>
    </font>
    <font>
      <b/>
      <sz val="18"/>
      <name val="楷体_GB2312"/>
      <charset val="134"/>
    </font>
    <font>
      <b/>
      <sz val="22"/>
      <color theme="1"/>
      <name val="等线"/>
      <charset val="134"/>
      <scheme val="minor"/>
    </font>
    <font>
      <b/>
      <sz val="18"/>
      <color theme="1"/>
      <name val="等线"/>
      <charset val="134"/>
      <scheme val="minor"/>
    </font>
    <font>
      <sz val="18"/>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n">
        <color indexed="8"/>
      </bottom>
      <diagonal/>
    </border>
    <border>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4" borderId="17"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8" applyNumberFormat="0" applyFill="0" applyAlignment="0" applyProtection="0">
      <alignment vertical="center"/>
    </xf>
    <xf numFmtId="0" fontId="35" fillId="0" borderId="18" applyNumberFormat="0" applyFill="0" applyAlignment="0" applyProtection="0">
      <alignment vertical="center"/>
    </xf>
    <xf numFmtId="0" fontId="36" fillId="0" borderId="19" applyNumberFormat="0" applyFill="0" applyAlignment="0" applyProtection="0">
      <alignment vertical="center"/>
    </xf>
    <xf numFmtId="0" fontId="36" fillId="0" borderId="0" applyNumberFormat="0" applyFill="0" applyBorder="0" applyAlignment="0" applyProtection="0">
      <alignment vertical="center"/>
    </xf>
    <xf numFmtId="0" fontId="37" fillId="5" borderId="20" applyNumberFormat="0" applyAlignment="0" applyProtection="0">
      <alignment vertical="center"/>
    </xf>
    <xf numFmtId="0" fontId="38" fillId="6" borderId="21" applyNumberFormat="0" applyAlignment="0" applyProtection="0">
      <alignment vertical="center"/>
    </xf>
    <xf numFmtId="0" fontId="39" fillId="6" borderId="20" applyNumberFormat="0" applyAlignment="0" applyProtection="0">
      <alignment vertical="center"/>
    </xf>
    <xf numFmtId="0" fontId="40" fillId="7" borderId="22" applyNumberFormat="0" applyAlignment="0" applyProtection="0">
      <alignment vertical="center"/>
    </xf>
    <xf numFmtId="0" fontId="41" fillId="0" borderId="23" applyNumberFormat="0" applyFill="0" applyAlignment="0" applyProtection="0">
      <alignment vertical="center"/>
    </xf>
    <xf numFmtId="0" fontId="42" fillId="0" borderId="24" applyNumberFormat="0" applyFill="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7" fillId="12" borderId="0" applyNumberFormat="0" applyBorder="0" applyAlignment="0" applyProtection="0">
      <alignment vertical="center"/>
    </xf>
    <xf numFmtId="0" fontId="47"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7" fillId="32" borderId="0" applyNumberFormat="0" applyBorder="0" applyAlignment="0" applyProtection="0">
      <alignment vertical="center"/>
    </xf>
    <xf numFmtId="0" fontId="47" fillId="33" borderId="0" applyNumberFormat="0" applyBorder="0" applyAlignment="0" applyProtection="0">
      <alignment vertical="center"/>
    </xf>
    <xf numFmtId="0" fontId="46" fillId="34" borderId="0" applyNumberFormat="0" applyBorder="0" applyAlignment="0" applyProtection="0">
      <alignment vertical="center"/>
    </xf>
    <xf numFmtId="0" fontId="9" fillId="0" borderId="0">
      <alignment vertical="center"/>
    </xf>
    <xf numFmtId="0" fontId="5" fillId="0" borderId="0"/>
    <xf numFmtId="0" fontId="9"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15" fillId="0" borderId="0"/>
    <xf numFmtId="0" fontId="9" fillId="0" borderId="0">
      <alignment vertical="center"/>
    </xf>
    <xf numFmtId="0" fontId="9" fillId="0" borderId="0">
      <alignment vertical="center"/>
    </xf>
  </cellStyleXfs>
  <cellXfs count="243">
    <xf numFmtId="0" fontId="0" fillId="0" borderId="0" xfId="0"/>
    <xf numFmtId="0" fontId="1" fillId="0" borderId="0" xfId="0" applyFont="1" applyFill="1" applyBorder="1" applyAlignment="1">
      <alignment vertical="center"/>
    </xf>
    <xf numFmtId="0" fontId="2" fillId="0" borderId="0" xfId="54" applyNumberFormat="1" applyFont="1" applyFill="1" applyBorder="1" applyAlignment="1">
      <alignment horizontal="center" vertical="center" wrapText="1"/>
    </xf>
    <xf numFmtId="0" fontId="3" fillId="0" borderId="0" xfId="54" applyNumberFormat="1" applyFont="1" applyFill="1" applyBorder="1" applyAlignment="1" applyProtection="1">
      <alignment horizontal="left" vertical="center" wrapText="1"/>
    </xf>
    <xf numFmtId="0" fontId="3" fillId="0" borderId="0" xfId="54" applyNumberFormat="1" applyFont="1" applyFill="1" applyBorder="1" applyAlignment="1" applyProtection="1">
      <alignment horizontal="center" vertical="center" wrapText="1"/>
    </xf>
    <xf numFmtId="0" fontId="3" fillId="0" borderId="1" xfId="54" applyNumberFormat="1" applyFont="1" applyFill="1" applyBorder="1" applyAlignment="1">
      <alignment horizontal="center" vertical="center" wrapText="1"/>
    </xf>
    <xf numFmtId="0" fontId="3" fillId="0" borderId="1" xfId="54" applyNumberFormat="1" applyFont="1" applyFill="1" applyBorder="1" applyAlignment="1" applyProtection="1">
      <alignment horizontal="center" vertical="center" wrapText="1"/>
    </xf>
    <xf numFmtId="0" fontId="4" fillId="0" borderId="1" xfId="54" applyNumberFormat="1" applyFont="1" applyFill="1" applyBorder="1" applyAlignment="1">
      <alignment horizontal="center" vertical="center" wrapText="1"/>
    </xf>
    <xf numFmtId="0" fontId="3" fillId="0" borderId="1" xfId="51" applyFont="1" applyFill="1" applyBorder="1" applyAlignment="1">
      <alignment horizontal="center" vertical="center" wrapText="1"/>
    </xf>
    <xf numFmtId="0" fontId="3" fillId="0" borderId="1" xfId="54" applyNumberFormat="1" applyFont="1" applyFill="1" applyBorder="1" applyAlignment="1" applyProtection="1">
      <alignment vertical="center" wrapText="1"/>
    </xf>
    <xf numFmtId="0" fontId="3" fillId="0" borderId="0" xfId="52" applyNumberFormat="1" applyFont="1" applyFill="1" applyBorder="1" applyAlignment="1" applyProtection="1">
      <alignment horizontal="left" vertical="center" wrapText="1"/>
    </xf>
    <xf numFmtId="0" fontId="2" fillId="0" borderId="0" xfId="52" applyNumberFormat="1" applyFont="1" applyFill="1" applyBorder="1" applyAlignment="1">
      <alignment horizontal="center" vertical="center" wrapText="1"/>
    </xf>
    <xf numFmtId="0" fontId="3" fillId="0" borderId="0" xfId="52" applyNumberFormat="1" applyFont="1" applyFill="1" applyBorder="1" applyAlignment="1" applyProtection="1">
      <alignment horizontal="center" vertical="center" wrapText="1"/>
    </xf>
    <xf numFmtId="0" fontId="3" fillId="0" borderId="1" xfId="52" applyNumberFormat="1" applyFont="1" applyFill="1" applyBorder="1" applyAlignment="1">
      <alignment horizontal="center" vertical="center" wrapText="1"/>
    </xf>
    <xf numFmtId="0" fontId="3" fillId="0" borderId="1" xfId="52" applyNumberFormat="1" applyFont="1" applyFill="1" applyBorder="1" applyAlignment="1" applyProtection="1">
      <alignment horizontal="center" vertical="center" wrapText="1"/>
    </xf>
    <xf numFmtId="0" fontId="4" fillId="0" borderId="1" xfId="52"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52" applyNumberFormat="1" applyFont="1" applyFill="1" applyBorder="1" applyAlignment="1" applyProtection="1">
      <alignment vertical="center" wrapText="1"/>
    </xf>
    <xf numFmtId="0" fontId="3" fillId="0" borderId="0" xfId="53" applyNumberFormat="1" applyFont="1" applyFill="1" applyBorder="1" applyAlignment="1" applyProtection="1">
      <alignment horizontal="left" vertical="center" wrapText="1"/>
    </xf>
    <xf numFmtId="0" fontId="2" fillId="0" borderId="0" xfId="53" applyNumberFormat="1" applyFont="1" applyFill="1" applyBorder="1" applyAlignment="1">
      <alignment horizontal="center" vertical="center" wrapText="1"/>
    </xf>
    <xf numFmtId="0" fontId="3" fillId="0" borderId="0" xfId="53" applyNumberFormat="1" applyFont="1" applyFill="1" applyBorder="1" applyAlignment="1" applyProtection="1">
      <alignment horizontal="center" vertical="center" wrapText="1"/>
    </xf>
    <xf numFmtId="0" fontId="3" fillId="0" borderId="1" xfId="55" applyNumberFormat="1" applyFont="1" applyFill="1" applyBorder="1" applyAlignment="1">
      <alignment horizontal="center" vertical="center" wrapText="1"/>
    </xf>
    <xf numFmtId="0" fontId="3" fillId="0" borderId="1" xfId="55" applyNumberFormat="1" applyFont="1" applyFill="1" applyBorder="1" applyAlignment="1" applyProtection="1">
      <alignment horizontal="center" vertical="center" wrapText="1"/>
    </xf>
    <xf numFmtId="0" fontId="3" fillId="0" borderId="1" xfId="55" applyNumberFormat="1" applyFont="1" applyFill="1" applyBorder="1" applyAlignment="1" applyProtection="1">
      <alignment horizontal="left" vertical="center" wrapText="1"/>
    </xf>
    <xf numFmtId="0" fontId="4" fillId="0" borderId="1" xfId="55" applyNumberFormat="1" applyFont="1" applyFill="1" applyBorder="1" applyAlignment="1">
      <alignment horizontal="center" vertical="center" wrapText="1"/>
    </xf>
    <xf numFmtId="0" fontId="3" fillId="0" borderId="1" xfId="61" applyFont="1" applyFill="1" applyBorder="1" applyAlignment="1">
      <alignment horizontal="center" vertical="center" wrapText="1"/>
    </xf>
    <xf numFmtId="0" fontId="3" fillId="0" borderId="1" xfId="55" applyNumberFormat="1" applyFont="1" applyFill="1" applyBorder="1" applyAlignment="1" applyProtection="1">
      <alignment vertical="center" wrapText="1"/>
    </xf>
    <xf numFmtId="0" fontId="3" fillId="0" borderId="1" xfId="53" applyNumberFormat="1" applyFont="1" applyFill="1" applyBorder="1" applyAlignment="1">
      <alignment horizontal="center" vertical="center" wrapText="1"/>
    </xf>
    <xf numFmtId="0" fontId="3" fillId="0" borderId="1" xfId="53" applyNumberFormat="1" applyFont="1" applyFill="1" applyBorder="1" applyAlignment="1" applyProtection="1">
      <alignment horizontal="center" vertical="center" wrapText="1"/>
    </xf>
    <xf numFmtId="0" fontId="3" fillId="0" borderId="1" xfId="53" applyNumberFormat="1" applyFont="1" applyFill="1" applyBorder="1" applyAlignment="1" applyProtection="1">
      <alignment horizontal="left" vertical="center" wrapText="1"/>
    </xf>
    <xf numFmtId="0" fontId="4" fillId="0" borderId="1" xfId="53" applyNumberFormat="1" applyFont="1" applyFill="1" applyBorder="1" applyAlignment="1">
      <alignment horizontal="center" vertical="center" wrapText="1"/>
    </xf>
    <xf numFmtId="0" fontId="3" fillId="0" borderId="1" xfId="49" applyFont="1" applyFill="1" applyBorder="1" applyAlignment="1">
      <alignment horizontal="center" vertical="center" wrapText="1"/>
    </xf>
    <xf numFmtId="0" fontId="3" fillId="0" borderId="1" xfId="53" applyNumberFormat="1" applyFont="1" applyFill="1" applyBorder="1" applyAlignment="1" applyProtection="1">
      <alignment vertical="center" wrapText="1"/>
    </xf>
    <xf numFmtId="0" fontId="0" fillId="0" borderId="0" xfId="0" applyFont="1" applyFill="1" applyBorder="1" applyAlignment="1">
      <alignment vertical="center"/>
    </xf>
    <xf numFmtId="0" fontId="3" fillId="0" borderId="1" xfId="52" applyNumberFormat="1" applyFont="1" applyFill="1" applyBorder="1" applyAlignment="1" applyProtection="1">
      <alignment horizontal="left" vertical="center" wrapText="1"/>
    </xf>
    <xf numFmtId="0" fontId="3" fillId="0" borderId="1" xfId="60" applyFont="1" applyFill="1" applyBorder="1" applyAlignment="1">
      <alignment horizontal="center" vertical="center" wrapText="1"/>
    </xf>
    <xf numFmtId="0" fontId="3" fillId="0" borderId="0" xfId="55" applyNumberFormat="1" applyFont="1" applyFill="1" applyBorder="1" applyAlignment="1" applyProtection="1">
      <alignment horizontal="left" vertical="center" wrapText="1"/>
    </xf>
    <xf numFmtId="0" fontId="2" fillId="0" borderId="0" xfId="55" applyNumberFormat="1" applyFont="1" applyFill="1" applyBorder="1" applyAlignment="1">
      <alignment horizontal="center" vertical="center" wrapText="1"/>
    </xf>
    <xf numFmtId="0" fontId="3" fillId="0" borderId="0" xfId="55" applyNumberFormat="1" applyFont="1" applyFill="1" applyBorder="1" applyAlignment="1" applyProtection="1">
      <alignment horizontal="center" vertical="center" wrapText="1"/>
    </xf>
    <xf numFmtId="0" fontId="3" fillId="0" borderId="0" xfId="55" applyNumberFormat="1" applyFont="1" applyFill="1" applyBorder="1" applyAlignment="1">
      <alignment horizontal="center" vertical="center" wrapText="1"/>
    </xf>
    <xf numFmtId="0" fontId="4" fillId="0" borderId="0" xfId="55" applyNumberFormat="1" applyFont="1" applyFill="1" applyBorder="1" applyAlignment="1">
      <alignment horizontal="center" vertical="center" wrapText="1"/>
    </xf>
    <xf numFmtId="0" fontId="3" fillId="0" borderId="0" xfId="61" applyFont="1" applyFill="1" applyBorder="1" applyAlignment="1">
      <alignment horizontal="center" vertical="center" wrapText="1"/>
    </xf>
    <xf numFmtId="0" fontId="3" fillId="0" borderId="0" xfId="55" applyNumberFormat="1" applyFont="1" applyFill="1" applyBorder="1" applyAlignment="1" applyProtection="1">
      <alignment vertical="center" wrapText="1"/>
    </xf>
    <xf numFmtId="0" fontId="5" fillId="0" borderId="0" xfId="54" applyFont="1" applyFill="1" applyBorder="1" applyAlignment="1"/>
    <xf numFmtId="0" fontId="6" fillId="0" borderId="0" xfId="58" applyNumberFormat="1" applyFont="1" applyFill="1" applyBorder="1" applyAlignment="1" applyProtection="1">
      <alignment vertical="center" wrapText="1"/>
    </xf>
    <xf numFmtId="0" fontId="7" fillId="0" borderId="0" xfId="54" applyNumberFormat="1" applyFont="1" applyFill="1" applyBorder="1" applyAlignment="1">
      <alignment horizontal="center" vertical="center" wrapText="1"/>
    </xf>
    <xf numFmtId="0" fontId="8" fillId="0" borderId="0" xfId="54" applyNumberFormat="1" applyFont="1" applyFill="1" applyBorder="1" applyAlignment="1" applyProtection="1">
      <alignment horizontal="right" vertical="center" wrapText="1"/>
    </xf>
    <xf numFmtId="0" fontId="9" fillId="0" borderId="1" xfId="54"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54" applyNumberFormat="1" applyFont="1" applyFill="1" applyBorder="1" applyAlignment="1" applyProtection="1">
      <alignment vertical="center" wrapText="1"/>
    </xf>
    <xf numFmtId="0" fontId="10" fillId="0" borderId="1" xfId="0" applyFont="1" applyFill="1" applyBorder="1" applyAlignment="1">
      <alignment vertical="center"/>
    </xf>
    <xf numFmtId="0" fontId="5" fillId="0" borderId="0" xfId="54" applyFont="1" applyFill="1" applyBorder="1" applyAlignment="1">
      <alignment vertical="center"/>
    </xf>
    <xf numFmtId="0" fontId="5" fillId="0" borderId="0" xfId="54" applyFont="1" applyFill="1" applyBorder="1" applyAlignment="1">
      <alignment horizontal="center" vertical="center"/>
    </xf>
    <xf numFmtId="0" fontId="0" fillId="0" borderId="0" xfId="0" applyFill="1"/>
    <xf numFmtId="0" fontId="6" fillId="0" borderId="0" xfId="58" applyNumberFormat="1" applyFont="1" applyFill="1" applyAlignment="1" applyProtection="1">
      <alignment wrapText="1"/>
    </xf>
    <xf numFmtId="0" fontId="11" fillId="0" borderId="0" xfId="0" applyFont="1" applyBorder="1" applyAlignment="1">
      <alignment horizontal="left" vertical="center" wrapText="1"/>
    </xf>
    <xf numFmtId="0" fontId="12" fillId="0" borderId="0" xfId="0" applyFont="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59" applyNumberFormat="1" applyFont="1" applyFill="1" applyBorder="1" applyAlignment="1" applyProtection="1">
      <alignment horizontal="center" vertical="center" wrapText="1"/>
    </xf>
    <xf numFmtId="0" fontId="9" fillId="0" borderId="1" xfId="58" applyFont="1" applyFill="1" applyBorder="1" applyAlignment="1">
      <alignment horizontal="left" vertical="center"/>
    </xf>
    <xf numFmtId="0" fontId="0" fillId="0" borderId="1" xfId="0" applyBorder="1"/>
    <xf numFmtId="0" fontId="9" fillId="0" borderId="1" xfId="58" applyFont="1" applyFill="1" applyBorder="1" applyAlignment="1">
      <alignment horizontal="left" vertical="center" indent="2"/>
    </xf>
    <xf numFmtId="0" fontId="15" fillId="0" borderId="0" xfId="59"/>
    <xf numFmtId="0" fontId="6" fillId="0" borderId="0" xfId="59" applyNumberFormat="1" applyFont="1" applyFill="1" applyAlignment="1" applyProtection="1">
      <alignment horizontal="left" vertical="center"/>
    </xf>
    <xf numFmtId="0" fontId="15" fillId="0" borderId="0" xfId="59" applyFill="1"/>
    <xf numFmtId="0" fontId="7" fillId="0" borderId="0" xfId="59" applyNumberFormat="1" applyFont="1" applyFill="1" applyAlignment="1" applyProtection="1">
      <alignment horizontal="center"/>
    </xf>
    <xf numFmtId="0" fontId="16" fillId="0" borderId="0" xfId="59" applyFont="1" applyFill="1" applyAlignment="1">
      <alignment horizontal="centerContinuous"/>
    </xf>
    <xf numFmtId="0" fontId="15" fillId="0" borderId="0" xfId="59" applyFill="1" applyAlignment="1">
      <alignment horizontal="centerContinuous"/>
    </xf>
    <xf numFmtId="0" fontId="15" fillId="0" borderId="0" xfId="59" applyAlignment="1">
      <alignment horizontal="centerContinuous"/>
    </xf>
    <xf numFmtId="0" fontId="16" fillId="0" borderId="0" xfId="59" applyNumberFormat="1" applyFont="1" applyFill="1" applyAlignment="1" applyProtection="1">
      <alignment horizontal="centerContinuous"/>
    </xf>
    <xf numFmtId="0" fontId="9" fillId="0" borderId="0" xfId="59" applyFont="1"/>
    <xf numFmtId="0" fontId="9" fillId="0" borderId="0" xfId="59" applyFont="1" applyFill="1"/>
    <xf numFmtId="0" fontId="9" fillId="0" borderId="0" xfId="59" applyFont="1" applyAlignment="1">
      <alignment horizontal="right"/>
    </xf>
    <xf numFmtId="0" fontId="14" fillId="0" borderId="2" xfId="59" applyNumberFormat="1" applyFont="1" applyFill="1" applyBorder="1" applyAlignment="1" applyProtection="1">
      <alignment horizontal="center" vertical="center" wrapText="1"/>
    </xf>
    <xf numFmtId="49" fontId="17" fillId="2" borderId="3" xfId="0" applyNumberFormat="1" applyFont="1" applyFill="1" applyBorder="1" applyAlignment="1">
      <alignment horizontal="left" vertical="top" wrapText="1"/>
    </xf>
    <xf numFmtId="0" fontId="3" fillId="2" borderId="4" xfId="0" applyNumberFormat="1" applyFont="1" applyFill="1" applyBorder="1" applyAlignment="1">
      <alignment horizontal="left" vertical="top" wrapText="1"/>
    </xf>
    <xf numFmtId="4" fontId="3" fillId="0" borderId="5" xfId="58" applyNumberFormat="1" applyFont="1" applyFill="1" applyBorder="1" applyAlignment="1">
      <alignment horizontal="center" vertical="center"/>
    </xf>
    <xf numFmtId="0" fontId="3" fillId="0" borderId="5" xfId="59" applyNumberFormat="1" applyFont="1" applyFill="1" applyBorder="1" applyAlignment="1" applyProtection="1">
      <alignment horizontal="center" vertical="center"/>
    </xf>
    <xf numFmtId="0" fontId="3" fillId="0" borderId="6" xfId="59" applyNumberFormat="1" applyFont="1" applyFill="1" applyBorder="1" applyAlignment="1" applyProtection="1">
      <alignment horizontal="center" vertical="center"/>
    </xf>
    <xf numFmtId="4" fontId="9" fillId="0" borderId="5" xfId="59" applyNumberFormat="1" applyFont="1" applyFill="1" applyBorder="1" applyAlignment="1" applyProtection="1">
      <alignment horizontal="right" vertical="center" wrapText="1"/>
    </xf>
    <xf numFmtId="0" fontId="15" fillId="0" borderId="1" xfId="59" applyFill="1" applyBorder="1"/>
    <xf numFmtId="0" fontId="3" fillId="0" borderId="1" xfId="59" applyNumberFormat="1" applyFont="1" applyFill="1" applyBorder="1" applyAlignment="1" applyProtection="1">
      <alignment horizontal="center" vertical="center"/>
    </xf>
    <xf numFmtId="0" fontId="15" fillId="0" borderId="1" xfId="59" applyFont="1" applyFill="1" applyBorder="1" applyAlignment="1">
      <alignment horizontal="center"/>
    </xf>
    <xf numFmtId="0" fontId="15" fillId="0" borderId="1" xfId="59" applyBorder="1"/>
    <xf numFmtId="0" fontId="3" fillId="2" borderId="7" xfId="0" applyNumberFormat="1" applyFont="1" applyFill="1" applyBorder="1" applyAlignment="1">
      <alignment horizontal="left" vertical="top" wrapText="1"/>
    </xf>
    <xf numFmtId="0" fontId="15" fillId="0" borderId="0" xfId="59" applyBorder="1"/>
    <xf numFmtId="0" fontId="8" fillId="0" borderId="0" xfId="59" applyFont="1"/>
    <xf numFmtId="0" fontId="18" fillId="0" borderId="0" xfId="59" applyFont="1" applyFill="1" applyAlignment="1">
      <alignment horizontal="right"/>
    </xf>
    <xf numFmtId="0" fontId="7" fillId="0" borderId="0" xfId="59" applyNumberFormat="1" applyFont="1" applyFill="1" applyAlignment="1" applyProtection="1">
      <alignment horizontal="centerContinuous"/>
    </xf>
    <xf numFmtId="0" fontId="6" fillId="0" borderId="0" xfId="59" applyNumberFormat="1" applyFont="1" applyFill="1" applyAlignment="1" applyProtection="1">
      <alignment horizontal="centerContinuous"/>
    </xf>
    <xf numFmtId="0" fontId="14" fillId="0" borderId="0" xfId="59" applyNumberFormat="1" applyFont="1" applyFill="1" applyAlignment="1" applyProtection="1">
      <alignment horizontal="centerContinuous"/>
    </xf>
    <xf numFmtId="0" fontId="9" fillId="0" borderId="8" xfId="59" applyNumberFormat="1" applyFont="1" applyFill="1" applyBorder="1" applyAlignment="1" applyProtection="1">
      <alignment horizontal="right"/>
    </xf>
    <xf numFmtId="0" fontId="14" fillId="0" borderId="1" xfId="59" applyNumberFormat="1" applyFont="1" applyFill="1" applyBorder="1" applyAlignment="1" applyProtection="1">
      <alignment horizontal="center" vertical="center"/>
    </xf>
    <xf numFmtId="0" fontId="14" fillId="0" borderId="9" xfId="59" applyNumberFormat="1" applyFont="1" applyFill="1" applyBorder="1" applyAlignment="1" applyProtection="1">
      <alignment horizontal="center" vertical="center" wrapText="1"/>
    </xf>
    <xf numFmtId="0" fontId="14" fillId="0" borderId="10" xfId="59" applyNumberFormat="1" applyFont="1" applyFill="1" applyBorder="1" applyAlignment="1" applyProtection="1">
      <alignment horizontal="center" vertical="center" wrapText="1"/>
    </xf>
    <xf numFmtId="0" fontId="14" fillId="0" borderId="5" xfId="59" applyNumberFormat="1" applyFont="1" applyFill="1" applyBorder="1" applyAlignment="1" applyProtection="1">
      <alignment horizontal="center" vertical="center" wrapText="1"/>
    </xf>
    <xf numFmtId="0" fontId="14" fillId="0" borderId="1" xfId="59" applyFont="1" applyBorder="1" applyAlignment="1">
      <alignment horizontal="center" vertical="center" wrapText="1"/>
    </xf>
    <xf numFmtId="0" fontId="14" fillId="0" borderId="1" xfId="59" applyFont="1" applyFill="1" applyBorder="1" applyAlignment="1">
      <alignment horizontal="center" vertical="center" wrapText="1"/>
    </xf>
    <xf numFmtId="0" fontId="19" fillId="0" borderId="10" xfId="59" applyFont="1" applyBorder="1" applyAlignment="1">
      <alignment horizontal="center" vertical="center" wrapText="1"/>
    </xf>
    <xf numFmtId="0" fontId="19" fillId="0" borderId="10" xfId="59" applyFont="1" applyFill="1" applyBorder="1" applyAlignment="1">
      <alignment horizontal="center" vertical="center" wrapText="1"/>
    </xf>
    <xf numFmtId="0" fontId="19" fillId="0" borderId="1" xfId="59" applyNumberFormat="1" applyFont="1" applyFill="1" applyBorder="1" applyAlignment="1" applyProtection="1">
      <alignment horizontal="center" vertical="center" wrapText="1"/>
    </xf>
    <xf numFmtId="0" fontId="19" fillId="0" borderId="11" xfId="59" applyNumberFormat="1" applyFont="1" applyFill="1" applyBorder="1" applyAlignment="1" applyProtection="1">
      <alignment horizontal="center" vertical="center" wrapText="1"/>
    </xf>
    <xf numFmtId="0" fontId="19" fillId="0" borderId="12" xfId="59" applyNumberFormat="1" applyFont="1" applyFill="1" applyBorder="1" applyAlignment="1" applyProtection="1">
      <alignment horizontal="center" vertical="center" wrapText="1"/>
    </xf>
    <xf numFmtId="0" fontId="19" fillId="0" borderId="2" xfId="59" applyNumberFormat="1" applyFont="1" applyFill="1" applyBorder="1" applyAlignment="1" applyProtection="1">
      <alignment horizontal="center" vertical="center" wrapText="1"/>
    </xf>
    <xf numFmtId="0" fontId="19" fillId="0" borderId="10" xfId="59" applyNumberFormat="1" applyFont="1" applyFill="1" applyBorder="1" applyAlignment="1" applyProtection="1">
      <alignment horizontal="center" vertical="center" wrapText="1"/>
    </xf>
    <xf numFmtId="49" fontId="20" fillId="2" borderId="3" xfId="0" applyNumberFormat="1" applyFont="1" applyFill="1" applyBorder="1" applyAlignment="1">
      <alignment horizontal="left" vertical="top" wrapText="1"/>
    </xf>
    <xf numFmtId="0" fontId="8" fillId="2" borderId="7" xfId="0" applyNumberFormat="1" applyFont="1" applyFill="1" applyBorder="1" applyAlignment="1">
      <alignment horizontal="left" vertical="top" wrapText="1"/>
    </xf>
    <xf numFmtId="4" fontId="8" fillId="0" borderId="1" xfId="58" applyNumberFormat="1" applyFont="1" applyFill="1" applyBorder="1" applyAlignment="1">
      <alignment horizontal="center" vertical="center"/>
    </xf>
    <xf numFmtId="0" fontId="8" fillId="2" borderId="4" xfId="0" applyNumberFormat="1" applyFont="1" applyFill="1" applyBorder="1" applyAlignment="1">
      <alignment horizontal="left" vertical="top" wrapText="1"/>
    </xf>
    <xf numFmtId="4" fontId="8" fillId="0" borderId="5" xfId="58" applyNumberFormat="1" applyFont="1" applyFill="1" applyBorder="1" applyAlignment="1">
      <alignment horizontal="center" vertical="center"/>
    </xf>
    <xf numFmtId="0" fontId="8" fillId="2" borderId="0" xfId="0" applyNumberFormat="1" applyFont="1" applyFill="1" applyBorder="1" applyAlignment="1">
      <alignment horizontal="left" vertical="top" wrapText="1"/>
    </xf>
    <xf numFmtId="4" fontId="8" fillId="0" borderId="13" xfId="58" applyNumberFormat="1" applyFont="1" applyFill="1" applyBorder="1" applyAlignment="1">
      <alignment horizontal="center" vertical="center"/>
    </xf>
    <xf numFmtId="0" fontId="19" fillId="0" borderId="14" xfId="59" applyNumberFormat="1" applyFont="1" applyFill="1" applyBorder="1" applyAlignment="1" applyProtection="1">
      <alignment horizontal="center" vertical="center" wrapText="1"/>
    </xf>
    <xf numFmtId="0" fontId="3" fillId="0" borderId="0" xfId="59" applyFont="1" applyFill="1" applyAlignment="1">
      <alignment horizontal="right" vertical="center"/>
    </xf>
    <xf numFmtId="0" fontId="3" fillId="0" borderId="0" xfId="59" applyFont="1" applyFill="1" applyAlignment="1">
      <alignment vertical="center"/>
    </xf>
    <xf numFmtId="0" fontId="18" fillId="0" borderId="0" xfId="59" applyFont="1" applyAlignment="1">
      <alignment horizontal="right"/>
    </xf>
    <xf numFmtId="0" fontId="3" fillId="0" borderId="0" xfId="59" applyFont="1" applyFill="1"/>
    <xf numFmtId="0" fontId="7" fillId="0" borderId="0" xfId="59" applyFont="1" applyFill="1" applyAlignment="1">
      <alignment horizontal="centerContinuous" vertical="center"/>
    </xf>
    <xf numFmtId="0" fontId="21" fillId="0" borderId="0" xfId="59" applyFont="1" applyFill="1" applyAlignment="1">
      <alignment horizontal="centerContinuous" vertical="center"/>
    </xf>
    <xf numFmtId="0" fontId="3" fillId="0" borderId="0" xfId="59" applyFont="1" applyFill="1" applyAlignment="1">
      <alignment horizontal="centerContinuous" vertical="center"/>
    </xf>
    <xf numFmtId="0" fontId="9" fillId="0" borderId="0" xfId="59" applyFont="1" applyFill="1" applyAlignment="1">
      <alignment horizontal="center" vertical="center"/>
    </xf>
    <xf numFmtId="0" fontId="9" fillId="0" borderId="0" xfId="59" applyFont="1" applyFill="1" applyAlignment="1">
      <alignment vertical="center"/>
    </xf>
    <xf numFmtId="0" fontId="14" fillId="0" borderId="5" xfId="59" applyNumberFormat="1" applyFont="1" applyFill="1" applyBorder="1" applyAlignment="1" applyProtection="1">
      <alignment horizontal="center" vertical="center"/>
    </xf>
    <xf numFmtId="0" fontId="14" fillId="0" borderId="5" xfId="59" applyNumberFormat="1" applyFont="1" applyFill="1" applyBorder="1" applyAlignment="1" applyProtection="1">
      <alignment horizontal="centerContinuous" vertical="center" wrapText="1"/>
    </xf>
    <xf numFmtId="0" fontId="9" fillId="0" borderId="15" xfId="59" applyFont="1" applyFill="1" applyBorder="1" applyAlignment="1">
      <alignment vertical="center"/>
    </xf>
    <xf numFmtId="4" fontId="9" fillId="0" borderId="13" xfId="59" applyNumberFormat="1" applyFont="1" applyFill="1" applyBorder="1" applyAlignment="1" applyProtection="1">
      <alignment horizontal="right" vertical="center" wrapText="1"/>
    </xf>
    <xf numFmtId="0" fontId="9" fillId="0" borderId="1" xfId="59" applyFont="1" applyBorder="1" applyAlignment="1">
      <alignment horizontal="left" vertical="center"/>
    </xf>
    <xf numFmtId="4" fontId="9" fillId="0" borderId="1" xfId="59" applyNumberFormat="1" applyFont="1" applyBorder="1" applyAlignment="1">
      <alignment vertical="center" wrapText="1"/>
    </xf>
    <xf numFmtId="0" fontId="9" fillId="0" borderId="10" xfId="59" applyFont="1" applyBorder="1" applyAlignment="1">
      <alignment vertical="center"/>
    </xf>
    <xf numFmtId="4" fontId="9" fillId="0" borderId="1" xfId="59" applyNumberFormat="1" applyFont="1" applyFill="1" applyBorder="1" applyAlignment="1" applyProtection="1">
      <alignment horizontal="right" vertical="center" wrapText="1"/>
    </xf>
    <xf numFmtId="0" fontId="9" fillId="0" borderId="1" xfId="59" applyFont="1" applyFill="1" applyBorder="1" applyAlignment="1">
      <alignment vertical="center"/>
    </xf>
    <xf numFmtId="0" fontId="9" fillId="0" borderId="10" xfId="59" applyFont="1" applyBorder="1" applyAlignment="1">
      <alignment horizontal="left" vertical="center"/>
    </xf>
    <xf numFmtId="0" fontId="9" fillId="0" borderId="10" xfId="59" applyFont="1" applyFill="1" applyBorder="1" applyAlignment="1">
      <alignment vertical="center"/>
    </xf>
    <xf numFmtId="4" fontId="9" fillId="0" borderId="2" xfId="59" applyNumberFormat="1" applyFont="1" applyFill="1" applyBorder="1" applyAlignment="1" applyProtection="1">
      <alignment horizontal="right" vertical="center" wrapText="1"/>
    </xf>
    <xf numFmtId="0" fontId="9" fillId="0" borderId="1" xfId="59" applyFont="1" applyBorder="1"/>
    <xf numFmtId="0" fontId="9" fillId="0" borderId="1" xfId="59" applyFont="1" applyFill="1" applyBorder="1" applyAlignment="1">
      <alignment vertical="center" wrapText="1"/>
    </xf>
    <xf numFmtId="4" fontId="9" fillId="0" borderId="9" xfId="59" applyNumberFormat="1" applyFont="1" applyBorder="1" applyAlignment="1">
      <alignment vertical="center" wrapText="1"/>
    </xf>
    <xf numFmtId="4" fontId="9" fillId="0" borderId="1" xfId="59" applyNumberFormat="1" applyFont="1" applyFill="1" applyBorder="1" applyAlignment="1">
      <alignment horizontal="right" vertical="center" wrapText="1"/>
    </xf>
    <xf numFmtId="0" fontId="9" fillId="0" borderId="1" xfId="59" applyFont="1" applyBorder="1" applyAlignment="1">
      <alignment vertical="center" wrapText="1"/>
    </xf>
    <xf numFmtId="0" fontId="9" fillId="0" borderId="9" xfId="59" applyFont="1" applyBorder="1" applyAlignment="1">
      <alignment vertical="center" wrapText="1"/>
    </xf>
    <xf numFmtId="0" fontId="9" fillId="0" borderId="9" xfId="59" applyFont="1" applyFill="1" applyBorder="1" applyAlignment="1">
      <alignment vertical="center" wrapText="1"/>
    </xf>
    <xf numFmtId="0" fontId="9" fillId="0" borderId="1" xfId="59" applyNumberFormat="1" applyFont="1" applyFill="1" applyBorder="1" applyAlignment="1" applyProtection="1">
      <alignment horizontal="center" vertical="center"/>
    </xf>
    <xf numFmtId="4" fontId="9" fillId="0" borderId="2" xfId="59" applyNumberFormat="1" applyFont="1" applyFill="1" applyBorder="1" applyAlignment="1">
      <alignment horizontal="right" vertical="center" wrapText="1"/>
    </xf>
    <xf numFmtId="0" fontId="9" fillId="0" borderId="1" xfId="59" applyNumberFormat="1" applyFont="1" applyFill="1" applyBorder="1" applyAlignment="1" applyProtection="1">
      <alignment horizontal="center" vertical="center" wrapText="1"/>
    </xf>
    <xf numFmtId="0" fontId="9" fillId="0" borderId="1" xfId="59" applyFont="1" applyFill="1" applyBorder="1" applyAlignment="1">
      <alignment horizontal="center" vertical="center"/>
    </xf>
    <xf numFmtId="0" fontId="7" fillId="0" borderId="0" xfId="59" applyFont="1" applyFill="1" applyAlignment="1">
      <alignment horizontal="centerContinuous"/>
    </xf>
    <xf numFmtId="0" fontId="22" fillId="0" borderId="0" xfId="59" applyFont="1" applyAlignment="1">
      <alignment horizontal="centerContinuous"/>
    </xf>
    <xf numFmtId="0" fontId="14" fillId="0" borderId="0" xfId="59" applyFont="1" applyFill="1" applyAlignment="1">
      <alignment horizontal="centerContinuous"/>
    </xf>
    <xf numFmtId="0" fontId="14" fillId="0" borderId="0" xfId="59" applyFont="1" applyAlignment="1">
      <alignment horizontal="centerContinuous"/>
    </xf>
    <xf numFmtId="0" fontId="14" fillId="0" borderId="0" xfId="59" applyFont="1" applyAlignment="1">
      <alignment horizontal="right"/>
    </xf>
    <xf numFmtId="0" fontId="14" fillId="0" borderId="10" xfId="59" applyNumberFormat="1" applyFont="1" applyFill="1" applyBorder="1" applyAlignment="1" applyProtection="1">
      <alignment horizontal="center" vertical="center"/>
    </xf>
    <xf numFmtId="0" fontId="14" fillId="0" borderId="2" xfId="59" applyNumberFormat="1" applyFont="1" applyFill="1" applyBorder="1" applyAlignment="1" applyProtection="1">
      <alignment horizontal="center" vertical="center"/>
    </xf>
    <xf numFmtId="0" fontId="14" fillId="0" borderId="13" xfId="59" applyNumberFormat="1" applyFont="1" applyFill="1" applyBorder="1" applyAlignment="1" applyProtection="1">
      <alignment horizontal="center" vertical="center"/>
    </xf>
    <xf numFmtId="49" fontId="9" fillId="0" borderId="10" xfId="59" applyNumberFormat="1" applyFont="1" applyFill="1" applyBorder="1" applyAlignment="1" applyProtection="1">
      <alignment horizontal="left" vertical="center"/>
    </xf>
    <xf numFmtId="176" fontId="9" fillId="0" borderId="1" xfId="59" applyNumberFormat="1" applyFont="1" applyFill="1" applyBorder="1" applyAlignment="1" applyProtection="1">
      <alignment horizontal="left" vertical="center"/>
    </xf>
    <xf numFmtId="4" fontId="9" fillId="0" borderId="16" xfId="59" applyNumberFormat="1" applyFont="1" applyFill="1" applyBorder="1" applyAlignment="1" applyProtection="1">
      <alignment horizontal="right" vertical="center" wrapText="1"/>
    </xf>
    <xf numFmtId="4" fontId="9" fillId="0" borderId="10" xfId="59" applyNumberFormat="1" applyFont="1" applyFill="1" applyBorder="1" applyAlignment="1" applyProtection="1">
      <alignment horizontal="right" vertical="center" wrapText="1"/>
    </xf>
    <xf numFmtId="0" fontId="8" fillId="0" borderId="0" xfId="59" applyFont="1" applyFill="1"/>
    <xf numFmtId="0" fontId="6" fillId="0" borderId="0" xfId="59" applyFont="1" applyAlignment="1">
      <alignment vertical="center"/>
    </xf>
    <xf numFmtId="0" fontId="18" fillId="0" borderId="0" xfId="59" applyFont="1" applyAlignment="1">
      <alignment horizontal="center" vertical="center"/>
    </xf>
    <xf numFmtId="0" fontId="22" fillId="0" borderId="0" xfId="59" applyFont="1" applyFill="1" applyAlignment="1">
      <alignment horizontal="centerContinuous"/>
    </xf>
    <xf numFmtId="0" fontId="3" fillId="0" borderId="0" xfId="59" applyFont="1"/>
    <xf numFmtId="0" fontId="14" fillId="0" borderId="15" xfId="59" applyNumberFormat="1" applyFont="1" applyFill="1" applyBorder="1" applyAlignment="1" applyProtection="1">
      <alignment horizontal="center" vertical="center" wrapText="1"/>
    </xf>
    <xf numFmtId="0" fontId="14" fillId="0" borderId="6" xfId="59" applyNumberFormat="1" applyFont="1" applyFill="1" applyBorder="1" applyAlignment="1" applyProtection="1">
      <alignment horizontal="center" vertical="center"/>
    </xf>
    <xf numFmtId="0" fontId="14" fillId="0" borderId="13" xfId="59" applyNumberFormat="1" applyFont="1" applyFill="1" applyBorder="1" applyAlignment="1" applyProtection="1">
      <alignment horizontal="center" vertical="center" wrapText="1"/>
    </xf>
    <xf numFmtId="4" fontId="9" fillId="0" borderId="1" xfId="59" applyNumberFormat="1" applyFont="1" applyFill="1" applyBorder="1" applyAlignment="1" applyProtection="1"/>
    <xf numFmtId="4" fontId="9" fillId="0" borderId="10" xfId="59" applyNumberFormat="1" applyFont="1" applyFill="1" applyBorder="1" applyAlignment="1" applyProtection="1"/>
    <xf numFmtId="4" fontId="9" fillId="0" borderId="9" xfId="59" applyNumberFormat="1" applyFont="1" applyFill="1" applyBorder="1" applyAlignment="1" applyProtection="1">
      <alignment horizontal="right" vertical="center" wrapText="1"/>
    </xf>
    <xf numFmtId="0" fontId="15" fillId="0" borderId="0" xfId="59" applyAlignment="1">
      <alignment wrapText="1"/>
    </xf>
    <xf numFmtId="0" fontId="18" fillId="0" borderId="0" xfId="59" applyFont="1" applyAlignment="1">
      <alignment horizontal="right" vertical="center"/>
    </xf>
    <xf numFmtId="49" fontId="7" fillId="0" borderId="0" xfId="59" applyNumberFormat="1" applyFont="1" applyFill="1" applyAlignment="1" applyProtection="1">
      <alignment horizontal="centerContinuous" wrapText="1"/>
    </xf>
    <xf numFmtId="0" fontId="22" fillId="0" borderId="0" xfId="59" applyNumberFormat="1" applyFont="1" applyFill="1" applyAlignment="1" applyProtection="1">
      <alignment horizontal="centerContinuous" wrapText="1"/>
    </xf>
    <xf numFmtId="0" fontId="22" fillId="0" borderId="0" xfId="59" applyNumberFormat="1" applyFont="1" applyFill="1" applyAlignment="1" applyProtection="1">
      <alignment horizontal="centerContinuous"/>
    </xf>
    <xf numFmtId="0" fontId="9" fillId="0" borderId="0" xfId="59" applyFont="1" applyAlignment="1">
      <alignment horizontal="right" vertical="center"/>
    </xf>
    <xf numFmtId="49" fontId="14" fillId="0" borderId="1" xfId="59" applyNumberFormat="1" applyFont="1" applyFill="1" applyBorder="1" applyAlignment="1" applyProtection="1">
      <alignment horizontal="left" vertical="center"/>
    </xf>
    <xf numFmtId="49" fontId="3" fillId="0" borderId="1" xfId="59" applyNumberFormat="1" applyFont="1" applyFill="1" applyBorder="1" applyAlignment="1" applyProtection="1">
      <alignment horizontal="left"/>
    </xf>
    <xf numFmtId="176" fontId="3" fillId="0" borderId="1" xfId="59" applyNumberFormat="1" applyFont="1" applyFill="1" applyBorder="1" applyAlignment="1" applyProtection="1">
      <alignment horizontal="center" vertical="center"/>
    </xf>
    <xf numFmtId="4" fontId="3" fillId="0" borderId="1" xfId="59" applyNumberFormat="1" applyFont="1" applyFill="1" applyBorder="1" applyAlignment="1" applyProtection="1">
      <alignment horizontal="center" vertical="center" wrapText="1"/>
    </xf>
    <xf numFmtId="49" fontId="3" fillId="0" borderId="1" xfId="59" applyNumberFormat="1" applyFont="1" applyFill="1" applyBorder="1" applyAlignment="1" applyProtection="1">
      <alignment horizontal="left" vertical="center"/>
    </xf>
    <xf numFmtId="176" fontId="3" fillId="0" borderId="1" xfId="59" applyNumberFormat="1" applyFont="1" applyFill="1" applyBorder="1" applyAlignment="1" applyProtection="1">
      <alignment vertical="center"/>
    </xf>
    <xf numFmtId="4" fontId="3" fillId="0" borderId="1" xfId="59" applyNumberFormat="1" applyFont="1" applyFill="1" applyBorder="1" applyAlignment="1">
      <alignment horizontal="center" vertical="center" wrapText="1"/>
    </xf>
    <xf numFmtId="0" fontId="3" fillId="0" borderId="1" xfId="59" applyFont="1" applyFill="1" applyBorder="1" applyAlignment="1">
      <alignment horizontal="center"/>
    </xf>
    <xf numFmtId="0" fontId="3" fillId="0" borderId="1" xfId="59" applyFont="1" applyFill="1" applyBorder="1" applyAlignment="1">
      <alignment vertical="center"/>
    </xf>
    <xf numFmtId="0" fontId="3" fillId="0" borderId="1" xfId="59" applyFont="1" applyBorder="1" applyAlignment="1">
      <alignment vertical="center"/>
    </xf>
    <xf numFmtId="49" fontId="3" fillId="0" borderId="1" xfId="59" applyNumberFormat="1" applyFont="1" applyBorder="1" applyAlignment="1">
      <alignment horizontal="left"/>
    </xf>
    <xf numFmtId="0" fontId="3" fillId="0" borderId="1" xfId="59" applyFont="1" applyBorder="1"/>
    <xf numFmtId="0" fontId="23" fillId="0" borderId="0" xfId="59" applyFont="1"/>
    <xf numFmtId="49" fontId="15" fillId="0" borderId="0" xfId="59" applyNumberFormat="1"/>
    <xf numFmtId="49" fontId="6" fillId="0" borderId="0" xfId="59" applyNumberFormat="1" applyFont="1" applyFill="1" applyAlignment="1" applyProtection="1">
      <alignment horizontal="left" vertical="center"/>
    </xf>
    <xf numFmtId="49" fontId="24" fillId="0" borderId="0" xfId="59" applyNumberFormat="1" applyFont="1" applyFill="1" applyAlignment="1" applyProtection="1">
      <alignment horizontal="centerContinuous"/>
    </xf>
    <xf numFmtId="0" fontId="25" fillId="0" borderId="0" xfId="59" applyFont="1" applyAlignment="1">
      <alignment horizontal="centerContinuous"/>
    </xf>
    <xf numFmtId="49" fontId="22" fillId="0" borderId="0" xfId="59" applyNumberFormat="1" applyFont="1" applyFill="1" applyAlignment="1">
      <alignment horizontal="centerContinuous"/>
    </xf>
    <xf numFmtId="49" fontId="9" fillId="0" borderId="0" xfId="59" applyNumberFormat="1" applyFont="1" applyFill="1"/>
    <xf numFmtId="0" fontId="9" fillId="0" borderId="0" xfId="59" applyNumberFormat="1" applyFont="1" applyFill="1" applyAlignment="1" applyProtection="1">
      <alignment horizontal="right"/>
    </xf>
    <xf numFmtId="49" fontId="14" fillId="0" borderId="1" xfId="59" applyNumberFormat="1" applyFont="1" applyFill="1" applyBorder="1" applyAlignment="1" applyProtection="1">
      <alignment horizontal="center" vertical="center"/>
    </xf>
    <xf numFmtId="49" fontId="14" fillId="0" borderId="5" xfId="59" applyNumberFormat="1" applyFont="1" applyFill="1" applyBorder="1" applyAlignment="1" applyProtection="1">
      <alignment horizontal="center" vertical="center"/>
    </xf>
    <xf numFmtId="49" fontId="17" fillId="2" borderId="1" xfId="0" applyNumberFormat="1" applyFont="1" applyFill="1" applyBorder="1" applyAlignment="1">
      <alignment horizontal="left" vertical="top" wrapText="1"/>
    </xf>
    <xf numFmtId="0" fontId="3" fillId="0" borderId="1" xfId="58" applyFont="1" applyFill="1" applyBorder="1" applyAlignment="1">
      <alignment horizontal="center" vertical="center"/>
    </xf>
    <xf numFmtId="49" fontId="8" fillId="0" borderId="0" xfId="59" applyNumberFormat="1" applyFont="1" applyFill="1"/>
    <xf numFmtId="4" fontId="3" fillId="0" borderId="0" xfId="58" applyNumberFormat="1" applyFont="1" applyBorder="1" applyAlignment="1">
      <alignment horizontal="center" vertical="center"/>
    </xf>
    <xf numFmtId="0" fontId="15" fillId="0" borderId="0" xfId="59" applyFill="1" applyAlignment="1">
      <alignment horizontal="center"/>
    </xf>
    <xf numFmtId="0" fontId="3" fillId="0" borderId="0" xfId="58" applyFont="1"/>
    <xf numFmtId="0" fontId="15" fillId="0" borderId="0" xfId="58" applyAlignment="1">
      <alignment wrapText="1"/>
    </xf>
    <xf numFmtId="0" fontId="15" fillId="0" borderId="0" xfId="58"/>
    <xf numFmtId="0" fontId="3" fillId="0" borderId="0" xfId="58" applyFont="1" applyAlignment="1">
      <alignment wrapText="1"/>
    </xf>
    <xf numFmtId="0" fontId="7" fillId="0" borderId="0" xfId="58" applyNumberFormat="1" applyFont="1" applyFill="1" applyAlignment="1" applyProtection="1">
      <alignment horizontal="centerContinuous"/>
    </xf>
    <xf numFmtId="0" fontId="3" fillId="0" borderId="0" xfId="58" applyFont="1" applyAlignment="1">
      <alignment horizontal="centerContinuous"/>
    </xf>
    <xf numFmtId="0" fontId="3" fillId="0" borderId="0" xfId="58" applyFont="1" applyFill="1" applyAlignment="1">
      <alignment wrapText="1"/>
    </xf>
    <xf numFmtId="0" fontId="9" fillId="0" borderId="0" xfId="58" applyFont="1" applyFill="1" applyAlignment="1">
      <alignment wrapText="1"/>
    </xf>
    <xf numFmtId="0" fontId="9" fillId="0" borderId="0" xfId="58" applyFont="1" applyAlignment="1">
      <alignment wrapText="1"/>
    </xf>
    <xf numFmtId="0" fontId="9" fillId="0" borderId="0" xfId="58" applyNumberFormat="1" applyFont="1" applyFill="1" applyAlignment="1" applyProtection="1">
      <alignment horizontal="right"/>
    </xf>
    <xf numFmtId="0" fontId="14" fillId="0" borderId="1" xfId="58" applyNumberFormat="1" applyFont="1" applyFill="1" applyBorder="1" applyAlignment="1" applyProtection="1">
      <alignment horizontal="center" vertical="center" wrapText="1"/>
    </xf>
    <xf numFmtId="0" fontId="14" fillId="0" borderId="5" xfId="58" applyNumberFormat="1" applyFont="1" applyFill="1" applyBorder="1" applyAlignment="1" applyProtection="1">
      <alignment horizontal="center" vertical="center" wrapText="1"/>
    </xf>
    <xf numFmtId="0" fontId="9" fillId="0" borderId="5" xfId="58" applyFont="1" applyBorder="1" applyAlignment="1">
      <alignment horizontal="center" vertical="center"/>
    </xf>
    <xf numFmtId="4" fontId="9" fillId="0" borderId="2" xfId="58" applyNumberFormat="1" applyFont="1" applyFill="1" applyBorder="1" applyAlignment="1" applyProtection="1">
      <alignment horizontal="right" vertical="center" wrapText="1"/>
    </xf>
    <xf numFmtId="4" fontId="9" fillId="0" borderId="5" xfId="58" applyNumberFormat="1" applyFont="1" applyBorder="1" applyAlignment="1">
      <alignment horizontal="left" vertical="center"/>
    </xf>
    <xf numFmtId="4" fontId="9" fillId="0" borderId="5" xfId="58" applyNumberFormat="1" applyFont="1" applyBorder="1" applyAlignment="1">
      <alignment horizontal="right" vertical="center"/>
    </xf>
    <xf numFmtId="0" fontId="9" fillId="0" borderId="10" xfId="58" applyFont="1" applyFill="1" applyBorder="1" applyAlignment="1">
      <alignment horizontal="left" vertical="center"/>
    </xf>
    <xf numFmtId="4" fontId="9" fillId="0" borderId="1" xfId="58" applyNumberFormat="1" applyFont="1" applyBorder="1" applyAlignment="1">
      <alignment horizontal="right" vertical="center" wrapText="1"/>
    </xf>
    <xf numFmtId="4" fontId="9" fillId="0" borderId="1" xfId="58" applyNumberFormat="1" applyFont="1" applyFill="1" applyBorder="1" applyAlignment="1" applyProtection="1">
      <alignment horizontal="right" vertical="center" wrapText="1"/>
    </xf>
    <xf numFmtId="4" fontId="9" fillId="0" borderId="9" xfId="58" applyNumberFormat="1" applyFont="1" applyBorder="1" applyAlignment="1">
      <alignment horizontal="left" vertical="center" wrapText="1"/>
    </xf>
    <xf numFmtId="0" fontId="9" fillId="0" borderId="10" xfId="58" applyFont="1" applyBorder="1" applyAlignment="1">
      <alignment horizontal="left" vertical="center"/>
    </xf>
    <xf numFmtId="4" fontId="9" fillId="0" borderId="5" xfId="58" applyNumberFormat="1" applyFont="1" applyFill="1" applyBorder="1" applyAlignment="1" applyProtection="1">
      <alignment horizontal="right" vertical="center" wrapText="1"/>
    </xf>
    <xf numFmtId="4" fontId="9" fillId="0" borderId="9" xfId="58" applyNumberFormat="1" applyFont="1" applyFill="1" applyBorder="1" applyAlignment="1">
      <alignment horizontal="left" vertical="center" wrapText="1"/>
    </xf>
    <xf numFmtId="0" fontId="9" fillId="0" borderId="1" xfId="58" applyFont="1" applyBorder="1" applyAlignment="1">
      <alignment horizontal="center" vertical="center"/>
    </xf>
    <xf numFmtId="4" fontId="9" fillId="0" borderId="13" xfId="58" applyNumberFormat="1" applyFont="1" applyFill="1" applyBorder="1" applyAlignment="1">
      <alignment horizontal="right" vertical="center" wrapText="1"/>
    </xf>
    <xf numFmtId="4" fontId="9" fillId="0" borderId="1" xfId="58" applyNumberFormat="1" applyFont="1" applyFill="1" applyBorder="1" applyAlignment="1">
      <alignment horizontal="left" vertical="center" wrapText="1"/>
    </xf>
    <xf numFmtId="0" fontId="3" fillId="0" borderId="0" xfId="58" applyFont="1" applyFill="1"/>
    <xf numFmtId="4" fontId="9" fillId="0" borderId="1" xfId="58" applyNumberFormat="1" applyFont="1" applyBorder="1" applyAlignment="1">
      <alignment horizontal="center" vertical="center"/>
    </xf>
    <xf numFmtId="4" fontId="9" fillId="0" borderId="1" xfId="58" applyNumberFormat="1" applyFont="1" applyFill="1" applyBorder="1" applyAlignment="1">
      <alignment horizontal="right" vertical="center" wrapText="1"/>
    </xf>
    <xf numFmtId="4" fontId="9" fillId="0" borderId="1" xfId="58" applyNumberFormat="1" applyFont="1" applyFill="1" applyBorder="1" applyAlignment="1" applyProtection="1">
      <alignment horizontal="right" vertical="center"/>
    </xf>
    <xf numFmtId="4" fontId="9" fillId="0" borderId="1" xfId="58" applyNumberFormat="1" applyFont="1" applyBorder="1" applyAlignment="1">
      <alignment horizontal="right" vertical="center"/>
    </xf>
    <xf numFmtId="4" fontId="9" fillId="0" borderId="1" xfId="58" applyNumberFormat="1" applyFont="1" applyFill="1" applyBorder="1" applyAlignment="1">
      <alignment horizontal="right" vertical="center"/>
    </xf>
    <xf numFmtId="4" fontId="9" fillId="0" borderId="1" xfId="58" applyNumberFormat="1" applyFont="1" applyFill="1" applyBorder="1" applyAlignment="1">
      <alignment horizontal="center" vertical="center"/>
    </xf>
    <xf numFmtId="0" fontId="15" fillId="0" borderId="12" xfId="58" applyBorder="1" applyAlignment="1">
      <alignment wrapText="1"/>
    </xf>
    <xf numFmtId="0" fontId="0" fillId="0" borderId="0" xfId="0" applyAlignment="1">
      <alignment horizontal="center"/>
    </xf>
    <xf numFmtId="0" fontId="26" fillId="0" borderId="0" xfId="0" applyFont="1" applyAlignment="1">
      <alignment horizontal="center"/>
    </xf>
    <xf numFmtId="0" fontId="27" fillId="0" borderId="1" xfId="0" applyFont="1" applyBorder="1" applyAlignment="1">
      <alignment horizontal="center" vertical="center"/>
    </xf>
    <xf numFmtId="0" fontId="28" fillId="0" borderId="1" xfId="0" applyFont="1" applyBorder="1" applyAlignment="1">
      <alignment horizontal="center"/>
    </xf>
    <xf numFmtId="0" fontId="28" fillId="0" borderId="1" xfId="0" applyFont="1" applyBorder="1"/>
    <xf numFmtId="0" fontId="28" fillId="3" borderId="1" xfId="0" applyFont="1" applyFill="1" applyBorder="1" applyAlignment="1">
      <alignment horizontal="center"/>
    </xf>
    <xf numFmtId="0" fontId="28" fillId="3" borderId="1" xfId="0" applyFont="1" applyFill="1" applyBorder="1"/>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5" xfId="50"/>
    <cellStyle name="常规 8" xfId="51"/>
    <cellStyle name="常规 2 2" xfId="52"/>
    <cellStyle name="常规 2 3" xfId="53"/>
    <cellStyle name="常规 2" xfId="54"/>
    <cellStyle name="常规 2 4" xfId="55"/>
    <cellStyle name="常规 2 6" xfId="56"/>
    <cellStyle name="常规 2 7" xfId="57"/>
    <cellStyle name="常规 3" xfId="58"/>
    <cellStyle name="常规 4" xfId="59"/>
    <cellStyle name="常规 5" xfId="60"/>
    <cellStyle name="常规 7" xfId="6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258"/>
  <sheetViews>
    <sheetView topLeftCell="B1" workbookViewId="0">
      <selection activeCell="C23" sqref="C23"/>
    </sheetView>
  </sheetViews>
  <sheetFormatPr defaultColWidth="9" defaultRowHeight="16.5"/>
  <cols>
    <col min="1" max="1" width="15" style="236" hidden="1" customWidth="1"/>
    <col min="2" max="2" width="15.3714285714286" style="236" customWidth="1"/>
    <col min="3" max="3" width="59.752380952381" customWidth="1"/>
    <col min="4" max="4" width="13" style="236" customWidth="1"/>
    <col min="5" max="5" width="101.504761904762" customWidth="1"/>
    <col min="6" max="6" width="29.247619047619" customWidth="1"/>
    <col min="7" max="7" width="30.752380952381" style="236" customWidth="1"/>
    <col min="8" max="8" width="28.5047619047619" style="236" customWidth="1"/>
    <col min="9" max="9" width="72.8761904761905" customWidth="1"/>
  </cols>
  <sheetData>
    <row r="2" ht="24.75" customHeight="1" spans="1:9">
      <c r="A2" s="237" t="s">
        <v>0</v>
      </c>
      <c r="B2" s="237"/>
      <c r="C2" s="237"/>
      <c r="D2" s="237"/>
      <c r="E2" s="237"/>
      <c r="F2" s="237"/>
      <c r="G2" s="237"/>
      <c r="H2" s="237"/>
      <c r="I2" s="237"/>
    </row>
    <row r="4" ht="24.75" spans="1:9">
      <c r="A4" s="238" t="s">
        <v>1</v>
      </c>
      <c r="B4" s="238" t="s">
        <v>2</v>
      </c>
      <c r="C4" s="238" t="s">
        <v>3</v>
      </c>
      <c r="D4" s="238" t="s">
        <v>4</v>
      </c>
      <c r="E4" s="238" t="s">
        <v>5</v>
      </c>
      <c r="F4" s="238" t="s">
        <v>6</v>
      </c>
      <c r="G4" s="238" t="s">
        <v>7</v>
      </c>
      <c r="H4" s="238" t="s">
        <v>8</v>
      </c>
      <c r="I4" s="238" t="s">
        <v>9</v>
      </c>
    </row>
    <row r="5" ht="24.75" spans="1:9">
      <c r="A5" s="239">
        <v>100001</v>
      </c>
      <c r="B5" s="239">
        <v>1</v>
      </c>
      <c r="C5" s="240" t="s">
        <v>10</v>
      </c>
      <c r="D5" s="239"/>
      <c r="E5" s="240" t="s">
        <v>10</v>
      </c>
      <c r="F5" s="240" t="s">
        <v>11</v>
      </c>
      <c r="G5" s="239" t="s">
        <v>12</v>
      </c>
      <c r="H5" s="239"/>
      <c r="I5" s="240"/>
    </row>
    <row r="6" ht="24.75" spans="1:9">
      <c r="A6" s="239">
        <v>102001</v>
      </c>
      <c r="B6" s="239">
        <v>2</v>
      </c>
      <c r="C6" s="240" t="s">
        <v>13</v>
      </c>
      <c r="D6" s="239"/>
      <c r="E6" s="240" t="s">
        <v>13</v>
      </c>
      <c r="F6" s="240" t="s">
        <v>11</v>
      </c>
      <c r="G6" s="239" t="s">
        <v>12</v>
      </c>
      <c r="H6" s="239"/>
      <c r="I6" s="240"/>
    </row>
    <row r="7" ht="24.75" spans="1:9">
      <c r="A7" s="239">
        <v>101001</v>
      </c>
      <c r="B7" s="239">
        <v>3</v>
      </c>
      <c r="C7" s="240" t="s">
        <v>14</v>
      </c>
      <c r="D7" s="239"/>
      <c r="E7" s="240" t="s">
        <v>14</v>
      </c>
      <c r="F7" s="240" t="s">
        <v>11</v>
      </c>
      <c r="G7" s="239" t="s">
        <v>12</v>
      </c>
      <c r="H7" s="239"/>
      <c r="I7" s="240"/>
    </row>
    <row r="8" ht="24.75" spans="1:9">
      <c r="A8" s="239">
        <v>146001</v>
      </c>
      <c r="B8" s="239">
        <v>4</v>
      </c>
      <c r="C8" s="240" t="s">
        <v>15</v>
      </c>
      <c r="D8" s="239" t="s">
        <v>16</v>
      </c>
      <c r="E8" s="240" t="s">
        <v>17</v>
      </c>
      <c r="F8" s="240" t="s">
        <v>11</v>
      </c>
      <c r="G8" s="239" t="s">
        <v>12</v>
      </c>
      <c r="H8" s="239"/>
      <c r="I8" s="240"/>
    </row>
    <row r="9" ht="24.75" spans="1:9">
      <c r="A9" s="239">
        <v>147001</v>
      </c>
      <c r="B9" s="239">
        <v>5</v>
      </c>
      <c r="C9" s="240" t="s">
        <v>18</v>
      </c>
      <c r="D9" s="239"/>
      <c r="E9" s="240" t="s">
        <v>18</v>
      </c>
      <c r="F9" s="240" t="s">
        <v>11</v>
      </c>
      <c r="G9" s="239" t="s">
        <v>12</v>
      </c>
      <c r="H9" s="239"/>
      <c r="I9" s="240"/>
    </row>
    <row r="10" ht="24.75" spans="1:9">
      <c r="A10" s="239">
        <v>148001</v>
      </c>
      <c r="B10" s="239">
        <v>6</v>
      </c>
      <c r="C10" s="240" t="s">
        <v>19</v>
      </c>
      <c r="D10" s="239"/>
      <c r="E10" s="240" t="s">
        <v>19</v>
      </c>
      <c r="F10" s="240" t="s">
        <v>20</v>
      </c>
      <c r="G10" s="239" t="s">
        <v>12</v>
      </c>
      <c r="H10" s="239"/>
      <c r="I10" s="240"/>
    </row>
    <row r="11" ht="24.75" spans="1:9">
      <c r="A11" s="239">
        <v>149001</v>
      </c>
      <c r="B11" s="239">
        <v>7</v>
      </c>
      <c r="C11" s="240" t="s">
        <v>21</v>
      </c>
      <c r="D11" s="239"/>
      <c r="E11" s="240" t="s">
        <v>21</v>
      </c>
      <c r="F11" s="240" t="s">
        <v>11</v>
      </c>
      <c r="G11" s="239" t="s">
        <v>12</v>
      </c>
      <c r="H11" s="239"/>
      <c r="I11" s="240"/>
    </row>
    <row r="12" ht="24.75" spans="1:9">
      <c r="A12" s="239">
        <v>150001</v>
      </c>
      <c r="B12" s="239">
        <v>8</v>
      </c>
      <c r="C12" s="240" t="s">
        <v>22</v>
      </c>
      <c r="D12" s="239"/>
      <c r="E12" s="240" t="s">
        <v>22</v>
      </c>
      <c r="F12" s="240" t="s">
        <v>11</v>
      </c>
      <c r="G12" s="239" t="s">
        <v>12</v>
      </c>
      <c r="H12" s="239"/>
      <c r="I12" s="240"/>
    </row>
    <row r="13" ht="24.75" spans="1:9">
      <c r="A13" s="239">
        <v>154001</v>
      </c>
      <c r="B13" s="239">
        <v>9</v>
      </c>
      <c r="C13" s="240" t="s">
        <v>23</v>
      </c>
      <c r="D13" s="239"/>
      <c r="E13" s="240" t="s">
        <v>23</v>
      </c>
      <c r="F13" s="240" t="s">
        <v>11</v>
      </c>
      <c r="G13" s="239" t="s">
        <v>12</v>
      </c>
      <c r="H13" s="239"/>
      <c r="I13" s="240"/>
    </row>
    <row r="14" ht="24.75" spans="1:9">
      <c r="A14" s="239">
        <v>153001</v>
      </c>
      <c r="B14" s="239">
        <v>10</v>
      </c>
      <c r="C14" s="240" t="s">
        <v>24</v>
      </c>
      <c r="D14" s="239"/>
      <c r="E14" s="240" t="s">
        <v>24</v>
      </c>
      <c r="F14" s="240" t="s">
        <v>11</v>
      </c>
      <c r="G14" s="239" t="s">
        <v>12</v>
      </c>
      <c r="H14" s="239"/>
      <c r="I14" s="240"/>
    </row>
    <row r="15" ht="24.75" spans="1:9">
      <c r="A15" s="239">
        <v>151001</v>
      </c>
      <c r="B15" s="239">
        <v>11</v>
      </c>
      <c r="C15" s="240" t="s">
        <v>25</v>
      </c>
      <c r="D15" s="239"/>
      <c r="E15" s="240" t="s">
        <v>25</v>
      </c>
      <c r="F15" s="240" t="s">
        <v>11</v>
      </c>
      <c r="G15" s="239" t="s">
        <v>12</v>
      </c>
      <c r="H15" s="239"/>
      <c r="I15" s="240"/>
    </row>
    <row r="16" ht="24.75" spans="1:9">
      <c r="A16" s="239">
        <v>155001</v>
      </c>
      <c r="B16" s="239">
        <v>12</v>
      </c>
      <c r="C16" s="240" t="s">
        <v>26</v>
      </c>
      <c r="D16" s="239" t="s">
        <v>16</v>
      </c>
      <c r="E16" s="240" t="s">
        <v>27</v>
      </c>
      <c r="F16" s="240" t="s">
        <v>11</v>
      </c>
      <c r="G16" s="239" t="s">
        <v>12</v>
      </c>
      <c r="H16" s="239"/>
      <c r="I16" s="240"/>
    </row>
    <row r="17" ht="24.75" spans="1:9">
      <c r="A17" s="239">
        <v>335001</v>
      </c>
      <c r="B17" s="239">
        <v>13</v>
      </c>
      <c r="C17" s="240" t="s">
        <v>28</v>
      </c>
      <c r="D17" s="239"/>
      <c r="E17" s="240" t="s">
        <v>28</v>
      </c>
      <c r="F17" s="240" t="s">
        <v>29</v>
      </c>
      <c r="G17" s="239" t="s">
        <v>12</v>
      </c>
      <c r="H17" s="239"/>
      <c r="I17" s="240"/>
    </row>
    <row r="18" ht="24.75" spans="1:9">
      <c r="A18" s="239">
        <v>400001</v>
      </c>
      <c r="B18" s="239">
        <v>14</v>
      </c>
      <c r="C18" s="240" t="s">
        <v>30</v>
      </c>
      <c r="D18" s="239"/>
      <c r="E18" s="240" t="s">
        <v>30</v>
      </c>
      <c r="F18" s="240" t="s">
        <v>31</v>
      </c>
      <c r="G18" s="239" t="s">
        <v>12</v>
      </c>
      <c r="H18" s="239"/>
      <c r="I18" s="240"/>
    </row>
    <row r="19" ht="24.75" spans="1:9">
      <c r="A19" s="239">
        <v>105001</v>
      </c>
      <c r="B19" s="239">
        <v>15</v>
      </c>
      <c r="C19" s="240" t="s">
        <v>32</v>
      </c>
      <c r="D19" s="239"/>
      <c r="E19" s="240" t="s">
        <v>32</v>
      </c>
      <c r="F19" s="240" t="s">
        <v>11</v>
      </c>
      <c r="G19" s="239" t="s">
        <v>12</v>
      </c>
      <c r="H19" s="239"/>
      <c r="I19" s="240"/>
    </row>
    <row r="20" ht="24.75" spans="1:9">
      <c r="A20" s="239">
        <v>103001</v>
      </c>
      <c r="B20" s="239">
        <v>16</v>
      </c>
      <c r="C20" s="240" t="s">
        <v>33</v>
      </c>
      <c r="D20" s="239"/>
      <c r="E20" s="240" t="s">
        <v>33</v>
      </c>
      <c r="F20" s="240" t="s">
        <v>34</v>
      </c>
      <c r="G20" s="239" t="s">
        <v>12</v>
      </c>
      <c r="H20" s="239"/>
      <c r="I20" s="240"/>
    </row>
    <row r="21" ht="24.75" spans="1:9">
      <c r="A21" s="239">
        <v>250001</v>
      </c>
      <c r="B21" s="239">
        <v>17</v>
      </c>
      <c r="C21" s="240" t="s">
        <v>35</v>
      </c>
      <c r="D21" s="239"/>
      <c r="E21" s="240" t="s">
        <v>35</v>
      </c>
      <c r="F21" s="240" t="s">
        <v>20</v>
      </c>
      <c r="G21" s="239" t="s">
        <v>12</v>
      </c>
      <c r="H21" s="239"/>
      <c r="I21" s="240"/>
    </row>
    <row r="22" ht="24.75" spans="1:9">
      <c r="A22" s="239">
        <v>254001</v>
      </c>
      <c r="B22" s="239">
        <v>18</v>
      </c>
      <c r="C22" s="240" t="s">
        <v>36</v>
      </c>
      <c r="D22" s="239" t="s">
        <v>16</v>
      </c>
      <c r="E22" s="240" t="s">
        <v>37</v>
      </c>
      <c r="F22" s="240" t="s">
        <v>20</v>
      </c>
      <c r="G22" s="239" t="s">
        <v>12</v>
      </c>
      <c r="H22" s="239"/>
      <c r="I22" s="240"/>
    </row>
    <row r="23" ht="24.75" spans="1:9">
      <c r="A23" s="239">
        <v>403001</v>
      </c>
      <c r="B23" s="239">
        <v>19</v>
      </c>
      <c r="C23" s="240" t="s">
        <v>38</v>
      </c>
      <c r="D23" s="239" t="s">
        <v>16</v>
      </c>
      <c r="E23" s="240" t="s">
        <v>39</v>
      </c>
      <c r="F23" s="240" t="s">
        <v>31</v>
      </c>
      <c r="G23" s="239" t="s">
        <v>12</v>
      </c>
      <c r="H23" s="239"/>
      <c r="I23" s="240"/>
    </row>
    <row r="24" ht="24.75" spans="1:9">
      <c r="A24" s="239">
        <v>411001</v>
      </c>
      <c r="B24" s="239">
        <v>20</v>
      </c>
      <c r="C24" s="240" t="s">
        <v>40</v>
      </c>
      <c r="D24" s="239" t="s">
        <v>16</v>
      </c>
      <c r="E24" s="240" t="s">
        <v>41</v>
      </c>
      <c r="F24" s="240" t="s">
        <v>31</v>
      </c>
      <c r="G24" s="239" t="s">
        <v>12</v>
      </c>
      <c r="H24" s="239"/>
      <c r="I24" s="240"/>
    </row>
    <row r="25" ht="24.75" spans="1:9">
      <c r="A25" s="239">
        <v>306001</v>
      </c>
      <c r="B25" s="239">
        <v>21</v>
      </c>
      <c r="C25" s="240" t="s">
        <v>42</v>
      </c>
      <c r="D25" s="239" t="s">
        <v>16</v>
      </c>
      <c r="E25" s="240" t="s">
        <v>43</v>
      </c>
      <c r="F25" s="240" t="s">
        <v>44</v>
      </c>
      <c r="G25" s="239" t="s">
        <v>12</v>
      </c>
      <c r="H25" s="239"/>
      <c r="I25" s="240"/>
    </row>
    <row r="26" ht="24.75" spans="1:9">
      <c r="A26" s="239">
        <v>104001</v>
      </c>
      <c r="B26" s="239">
        <v>22</v>
      </c>
      <c r="C26" s="240" t="s">
        <v>45</v>
      </c>
      <c r="D26" s="239"/>
      <c r="E26" s="240" t="s">
        <v>46</v>
      </c>
      <c r="F26" s="240" t="s">
        <v>34</v>
      </c>
      <c r="G26" s="239" t="s">
        <v>12</v>
      </c>
      <c r="H26" s="239"/>
      <c r="I26" s="240"/>
    </row>
    <row r="27" ht="24.75" spans="1:9">
      <c r="A27" s="239">
        <v>157001</v>
      </c>
      <c r="B27" s="239">
        <v>23</v>
      </c>
      <c r="C27" s="240" t="s">
        <v>47</v>
      </c>
      <c r="D27" s="239"/>
      <c r="E27" s="240" t="s">
        <v>47</v>
      </c>
      <c r="F27" s="240" t="s">
        <v>11</v>
      </c>
      <c r="G27" s="239" t="s">
        <v>12</v>
      </c>
      <c r="H27" s="239"/>
      <c r="I27" s="240"/>
    </row>
    <row r="28" ht="24.75" spans="1:9">
      <c r="A28" s="239">
        <v>332001</v>
      </c>
      <c r="B28" s="239">
        <v>24</v>
      </c>
      <c r="C28" s="240" t="s">
        <v>48</v>
      </c>
      <c r="D28" s="239"/>
      <c r="E28" s="240" t="s">
        <v>48</v>
      </c>
      <c r="F28" s="240" t="s">
        <v>29</v>
      </c>
      <c r="G28" s="239" t="s">
        <v>12</v>
      </c>
      <c r="H28" s="239"/>
      <c r="I28" s="240"/>
    </row>
    <row r="29" ht="24.75" spans="1:9">
      <c r="A29" s="239">
        <v>169001</v>
      </c>
      <c r="B29" s="239">
        <v>25</v>
      </c>
      <c r="C29" s="240" t="s">
        <v>49</v>
      </c>
      <c r="D29" s="239"/>
      <c r="E29" s="240" t="s">
        <v>49</v>
      </c>
      <c r="F29" s="240" t="s">
        <v>11</v>
      </c>
      <c r="G29" s="239" t="s">
        <v>12</v>
      </c>
      <c r="H29" s="239"/>
      <c r="I29" s="240"/>
    </row>
    <row r="30" ht="24.75" spans="1:9">
      <c r="A30" s="239">
        <v>334001</v>
      </c>
      <c r="B30" s="239">
        <v>26</v>
      </c>
      <c r="C30" s="240" t="s">
        <v>50</v>
      </c>
      <c r="D30" s="239"/>
      <c r="E30" s="240" t="s">
        <v>50</v>
      </c>
      <c r="F30" s="240" t="s">
        <v>29</v>
      </c>
      <c r="G30" s="239" t="s">
        <v>12</v>
      </c>
      <c r="H30" s="239"/>
      <c r="I30" s="240"/>
    </row>
    <row r="31" ht="24.75" spans="1:9">
      <c r="A31" s="239">
        <v>410001</v>
      </c>
      <c r="B31" s="239">
        <v>27</v>
      </c>
      <c r="C31" s="240" t="s">
        <v>51</v>
      </c>
      <c r="D31" s="239" t="s">
        <v>16</v>
      </c>
      <c r="E31" s="240" t="s">
        <v>52</v>
      </c>
      <c r="F31" s="240" t="s">
        <v>31</v>
      </c>
      <c r="G31" s="239" t="s">
        <v>12</v>
      </c>
      <c r="H31" s="239"/>
      <c r="I31" s="240"/>
    </row>
    <row r="32" ht="24.75" spans="1:9">
      <c r="A32" s="239">
        <v>414001</v>
      </c>
      <c r="B32" s="239">
        <v>28</v>
      </c>
      <c r="C32" s="240" t="s">
        <v>53</v>
      </c>
      <c r="D32" s="239" t="s">
        <v>16</v>
      </c>
      <c r="E32" s="240" t="s">
        <v>54</v>
      </c>
      <c r="F32" s="240" t="s">
        <v>31</v>
      </c>
      <c r="G32" s="239" t="s">
        <v>12</v>
      </c>
      <c r="H32" s="239"/>
      <c r="I32" s="240"/>
    </row>
    <row r="33" ht="24.75" spans="1:9">
      <c r="A33" s="239">
        <v>416001</v>
      </c>
      <c r="B33" s="239">
        <v>29</v>
      </c>
      <c r="C33" s="240" t="s">
        <v>55</v>
      </c>
      <c r="D33" s="239" t="s">
        <v>16</v>
      </c>
      <c r="E33" s="240" t="s">
        <v>56</v>
      </c>
      <c r="F33" s="240" t="s">
        <v>31</v>
      </c>
      <c r="G33" s="239" t="s">
        <v>12</v>
      </c>
      <c r="H33" s="239"/>
      <c r="I33" s="240"/>
    </row>
    <row r="34" ht="24.75" spans="1:9">
      <c r="A34" s="239">
        <v>409001</v>
      </c>
      <c r="B34" s="239">
        <v>30</v>
      </c>
      <c r="C34" s="240" t="s">
        <v>57</v>
      </c>
      <c r="D34" s="239" t="s">
        <v>16</v>
      </c>
      <c r="E34" s="240" t="s">
        <v>58</v>
      </c>
      <c r="F34" s="240" t="s">
        <v>59</v>
      </c>
      <c r="G34" s="239" t="s">
        <v>12</v>
      </c>
      <c r="H34" s="239"/>
      <c r="I34" s="240"/>
    </row>
    <row r="35" ht="24.75" spans="1:9">
      <c r="A35" s="239">
        <v>307001</v>
      </c>
      <c r="B35" s="239">
        <v>31</v>
      </c>
      <c r="C35" s="240" t="s">
        <v>60</v>
      </c>
      <c r="D35" s="239"/>
      <c r="E35" s="240" t="s">
        <v>60</v>
      </c>
      <c r="F35" s="240" t="s">
        <v>44</v>
      </c>
      <c r="G35" s="239" t="s">
        <v>12</v>
      </c>
      <c r="H35" s="239"/>
      <c r="I35" s="240"/>
    </row>
    <row r="36" ht="24.75" spans="1:9">
      <c r="A36" s="239">
        <v>257001</v>
      </c>
      <c r="B36" s="239">
        <v>32</v>
      </c>
      <c r="C36" s="240" t="s">
        <v>61</v>
      </c>
      <c r="D36" s="239" t="s">
        <v>16</v>
      </c>
      <c r="E36" s="240" t="s">
        <v>62</v>
      </c>
      <c r="F36" s="240" t="s">
        <v>20</v>
      </c>
      <c r="G36" s="239" t="s">
        <v>12</v>
      </c>
      <c r="H36" s="239"/>
      <c r="I36" s="240"/>
    </row>
    <row r="37" ht="24.75" spans="1:9">
      <c r="A37" s="239">
        <v>330001</v>
      </c>
      <c r="B37" s="239">
        <v>33</v>
      </c>
      <c r="C37" s="240" t="s">
        <v>63</v>
      </c>
      <c r="D37" s="239" t="s">
        <v>16</v>
      </c>
      <c r="E37" s="240" t="s">
        <v>64</v>
      </c>
      <c r="F37" s="240" t="s">
        <v>29</v>
      </c>
      <c r="G37" s="239" t="s">
        <v>12</v>
      </c>
      <c r="H37" s="239"/>
      <c r="I37" s="240"/>
    </row>
    <row r="38" ht="24.75" spans="1:9">
      <c r="A38" s="239">
        <v>107001</v>
      </c>
      <c r="B38" s="239">
        <v>34</v>
      </c>
      <c r="C38" s="240" t="s">
        <v>65</v>
      </c>
      <c r="D38" s="239"/>
      <c r="E38" s="240" t="s">
        <v>65</v>
      </c>
      <c r="F38" s="240" t="s">
        <v>11</v>
      </c>
      <c r="G38" s="239" t="s">
        <v>12</v>
      </c>
      <c r="H38" s="239"/>
      <c r="I38" s="240"/>
    </row>
    <row r="39" ht="24.75" spans="1:9">
      <c r="A39" s="241">
        <v>193001</v>
      </c>
      <c r="B39" s="241">
        <v>35</v>
      </c>
      <c r="C39" s="242" t="s">
        <v>66</v>
      </c>
      <c r="D39" s="241" t="s">
        <v>16</v>
      </c>
      <c r="E39" s="242" t="s">
        <v>67</v>
      </c>
      <c r="F39" s="242" t="s">
        <v>44</v>
      </c>
      <c r="G39" s="241" t="s">
        <v>12</v>
      </c>
      <c r="H39" s="241"/>
      <c r="I39" s="242" t="s">
        <v>68</v>
      </c>
    </row>
    <row r="40" ht="24.75" spans="1:9">
      <c r="A40" s="239">
        <v>114001</v>
      </c>
      <c r="B40" s="239">
        <v>36</v>
      </c>
      <c r="C40" s="240" t="s">
        <v>69</v>
      </c>
      <c r="D40" s="239"/>
      <c r="E40" s="240" t="s">
        <v>69</v>
      </c>
      <c r="F40" s="240" t="s">
        <v>11</v>
      </c>
      <c r="G40" s="239" t="s">
        <v>12</v>
      </c>
      <c r="H40" s="239"/>
      <c r="I40" s="240"/>
    </row>
    <row r="41" ht="24.75" spans="1:9">
      <c r="A41" s="239">
        <v>152001</v>
      </c>
      <c r="B41" s="239">
        <v>37</v>
      </c>
      <c r="C41" s="240" t="s">
        <v>70</v>
      </c>
      <c r="D41" s="239"/>
      <c r="E41" s="240" t="s">
        <v>70</v>
      </c>
      <c r="F41" s="240" t="s">
        <v>34</v>
      </c>
      <c r="G41" s="239" t="s">
        <v>12</v>
      </c>
      <c r="H41" s="239"/>
      <c r="I41" s="240"/>
    </row>
    <row r="42" ht="24.75" spans="1:9">
      <c r="A42" s="241"/>
      <c r="B42" s="241"/>
      <c r="C42" s="242" t="s">
        <v>71</v>
      </c>
      <c r="D42" s="241"/>
      <c r="E42" s="242" t="s">
        <v>72</v>
      </c>
      <c r="F42" s="242" t="s">
        <v>11</v>
      </c>
      <c r="G42" s="241"/>
      <c r="H42" s="241"/>
      <c r="I42" s="242" t="s">
        <v>73</v>
      </c>
    </row>
    <row r="43" ht="24.75" spans="1:9">
      <c r="A43" s="239">
        <v>109001</v>
      </c>
      <c r="B43" s="239">
        <v>38</v>
      </c>
      <c r="C43" s="240" t="s">
        <v>74</v>
      </c>
      <c r="D43" s="239" t="s">
        <v>16</v>
      </c>
      <c r="E43" s="240" t="s">
        <v>75</v>
      </c>
      <c r="F43" s="240" t="s">
        <v>11</v>
      </c>
      <c r="G43" s="239" t="s">
        <v>12</v>
      </c>
      <c r="H43" s="239"/>
      <c r="I43" s="240"/>
    </row>
    <row r="44" ht="24.75" spans="1:9">
      <c r="A44" s="239">
        <v>110001</v>
      </c>
      <c r="B44" s="239">
        <v>39</v>
      </c>
      <c r="C44" s="240" t="s">
        <v>76</v>
      </c>
      <c r="D44" s="239" t="s">
        <v>16</v>
      </c>
      <c r="E44" s="240" t="s">
        <v>77</v>
      </c>
      <c r="F44" s="240" t="s">
        <v>11</v>
      </c>
      <c r="G44" s="239" t="s">
        <v>12</v>
      </c>
      <c r="H44" s="239"/>
      <c r="I44" s="240"/>
    </row>
    <row r="45" ht="24.75" spans="1:9">
      <c r="A45" s="239">
        <v>262001</v>
      </c>
      <c r="B45" s="239">
        <v>40</v>
      </c>
      <c r="C45" s="240" t="s">
        <v>78</v>
      </c>
      <c r="D45" s="239"/>
      <c r="E45" s="240" t="s">
        <v>78</v>
      </c>
      <c r="F45" s="240" t="s">
        <v>20</v>
      </c>
      <c r="G45" s="239" t="s">
        <v>12</v>
      </c>
      <c r="H45" s="239"/>
      <c r="I45" s="240"/>
    </row>
    <row r="46" ht="24.75" spans="1:9">
      <c r="A46" s="241">
        <v>182001</v>
      </c>
      <c r="B46" s="241">
        <v>41</v>
      </c>
      <c r="C46" s="242" t="s">
        <v>79</v>
      </c>
      <c r="D46" s="241" t="s">
        <v>16</v>
      </c>
      <c r="E46" s="242" t="s">
        <v>80</v>
      </c>
      <c r="F46" s="242" t="s">
        <v>34</v>
      </c>
      <c r="G46" s="241" t="s">
        <v>12</v>
      </c>
      <c r="H46" s="241"/>
      <c r="I46" s="242" t="s">
        <v>81</v>
      </c>
    </row>
    <row r="47" ht="24.75" spans="1:9">
      <c r="A47" s="239">
        <v>111001</v>
      </c>
      <c r="B47" s="239">
        <v>42</v>
      </c>
      <c r="C47" s="240" t="s">
        <v>82</v>
      </c>
      <c r="D47" s="239"/>
      <c r="E47" s="240" t="s">
        <v>82</v>
      </c>
      <c r="F47" s="240" t="s">
        <v>11</v>
      </c>
      <c r="G47" s="239" t="s">
        <v>12</v>
      </c>
      <c r="H47" s="239"/>
      <c r="I47" s="240"/>
    </row>
    <row r="48" ht="24.75" spans="1:9">
      <c r="A48" s="239">
        <v>309001</v>
      </c>
      <c r="B48" s="239">
        <v>43</v>
      </c>
      <c r="C48" s="240" t="s">
        <v>83</v>
      </c>
      <c r="D48" s="239"/>
      <c r="E48" s="240" t="s">
        <v>83</v>
      </c>
      <c r="F48" s="240" t="s">
        <v>44</v>
      </c>
      <c r="G48" s="239" t="s">
        <v>12</v>
      </c>
      <c r="H48" s="239"/>
      <c r="I48" s="240"/>
    </row>
    <row r="49" ht="24.75" spans="1:9">
      <c r="A49" s="241">
        <v>115001</v>
      </c>
      <c r="B49" s="241">
        <v>44</v>
      </c>
      <c r="C49" s="242" t="s">
        <v>84</v>
      </c>
      <c r="D49" s="241" t="s">
        <v>16</v>
      </c>
      <c r="E49" s="242" t="s">
        <v>85</v>
      </c>
      <c r="F49" s="242" t="s">
        <v>34</v>
      </c>
      <c r="G49" s="241" t="s">
        <v>12</v>
      </c>
      <c r="H49" s="241"/>
      <c r="I49" s="242" t="s">
        <v>86</v>
      </c>
    </row>
    <row r="50" ht="24.75" spans="1:9">
      <c r="A50" s="239">
        <v>305001</v>
      </c>
      <c r="B50" s="239">
        <v>45</v>
      </c>
      <c r="C50" s="240" t="s">
        <v>87</v>
      </c>
      <c r="D50" s="239"/>
      <c r="E50" s="240" t="s">
        <v>87</v>
      </c>
      <c r="F50" s="240" t="s">
        <v>44</v>
      </c>
      <c r="G50" s="239" t="s">
        <v>12</v>
      </c>
      <c r="H50" s="239"/>
      <c r="I50" s="240"/>
    </row>
    <row r="51" ht="24.75" spans="1:9">
      <c r="A51" s="241">
        <v>119001</v>
      </c>
      <c r="B51" s="241">
        <v>46</v>
      </c>
      <c r="C51" s="242" t="s">
        <v>88</v>
      </c>
      <c r="D51" s="241" t="s">
        <v>16</v>
      </c>
      <c r="E51" s="242" t="s">
        <v>89</v>
      </c>
      <c r="F51" s="242" t="s">
        <v>11</v>
      </c>
      <c r="G51" s="241" t="s">
        <v>12</v>
      </c>
      <c r="H51" s="241"/>
      <c r="I51" s="242" t="s">
        <v>68</v>
      </c>
    </row>
    <row r="52" ht="24.75" spans="1:9">
      <c r="A52" s="239">
        <v>190001</v>
      </c>
      <c r="B52" s="239">
        <v>47</v>
      </c>
      <c r="C52" s="240" t="s">
        <v>90</v>
      </c>
      <c r="D52" s="239"/>
      <c r="E52" s="240" t="s">
        <v>90</v>
      </c>
      <c r="F52" s="240" t="s">
        <v>11</v>
      </c>
      <c r="G52" s="239" t="s">
        <v>12</v>
      </c>
      <c r="H52" s="239"/>
      <c r="I52" s="240"/>
    </row>
    <row r="53" ht="24.75" spans="1:9">
      <c r="A53" s="239">
        <v>112001</v>
      </c>
      <c r="B53" s="239">
        <v>48</v>
      </c>
      <c r="C53" s="240" t="s">
        <v>91</v>
      </c>
      <c r="D53" s="239"/>
      <c r="E53" s="240" t="s">
        <v>91</v>
      </c>
      <c r="F53" s="240" t="s">
        <v>11</v>
      </c>
      <c r="G53" s="239" t="s">
        <v>12</v>
      </c>
      <c r="H53" s="239"/>
      <c r="I53" s="240"/>
    </row>
    <row r="54" ht="24.75" spans="1:9">
      <c r="A54" s="239">
        <v>189001</v>
      </c>
      <c r="B54" s="239">
        <v>49</v>
      </c>
      <c r="C54" s="240" t="s">
        <v>92</v>
      </c>
      <c r="D54" s="239" t="s">
        <v>16</v>
      </c>
      <c r="E54" s="240" t="s">
        <v>93</v>
      </c>
      <c r="F54" s="240" t="s">
        <v>94</v>
      </c>
      <c r="G54" s="239" t="s">
        <v>12</v>
      </c>
      <c r="H54" s="239"/>
      <c r="I54" s="240"/>
    </row>
    <row r="55" ht="24.75" spans="1:9">
      <c r="A55" s="239">
        <v>118001</v>
      </c>
      <c r="B55" s="239">
        <v>50</v>
      </c>
      <c r="C55" s="240" t="s">
        <v>95</v>
      </c>
      <c r="D55" s="239" t="s">
        <v>16</v>
      </c>
      <c r="E55" s="240" t="s">
        <v>96</v>
      </c>
      <c r="F55" s="240" t="s">
        <v>11</v>
      </c>
      <c r="G55" s="239" t="s">
        <v>12</v>
      </c>
      <c r="H55" s="239"/>
      <c r="I55" s="240"/>
    </row>
    <row r="56" ht="24.75" spans="1:9">
      <c r="A56" s="241">
        <v>479001</v>
      </c>
      <c r="B56" s="241">
        <v>51</v>
      </c>
      <c r="C56" s="242" t="s">
        <v>97</v>
      </c>
      <c r="D56" s="241" t="s">
        <v>16</v>
      </c>
      <c r="E56" s="242" t="s">
        <v>98</v>
      </c>
      <c r="F56" s="242" t="s">
        <v>34</v>
      </c>
      <c r="G56" s="241" t="s">
        <v>12</v>
      </c>
      <c r="H56" s="241"/>
      <c r="I56" s="242" t="s">
        <v>81</v>
      </c>
    </row>
    <row r="57" ht="24.75" spans="1:9">
      <c r="A57" s="239">
        <v>468001</v>
      </c>
      <c r="B57" s="239">
        <v>52</v>
      </c>
      <c r="C57" s="240" t="s">
        <v>99</v>
      </c>
      <c r="D57" s="239"/>
      <c r="E57" s="240" t="s">
        <v>99</v>
      </c>
      <c r="F57" s="240" t="s">
        <v>34</v>
      </c>
      <c r="G57" s="239" t="s">
        <v>12</v>
      </c>
      <c r="H57" s="239"/>
      <c r="I57" s="240"/>
    </row>
    <row r="58" ht="24.75" spans="1:9">
      <c r="A58" s="239">
        <v>475001</v>
      </c>
      <c r="B58" s="239">
        <v>53</v>
      </c>
      <c r="C58" s="240" t="s">
        <v>100</v>
      </c>
      <c r="D58" s="239"/>
      <c r="E58" s="240" t="s">
        <v>100</v>
      </c>
      <c r="F58" s="240" t="s">
        <v>34</v>
      </c>
      <c r="G58" s="239" t="s">
        <v>12</v>
      </c>
      <c r="H58" s="239"/>
      <c r="I58" s="240"/>
    </row>
    <row r="59" ht="24.75" spans="1:9">
      <c r="A59" s="239">
        <v>476001</v>
      </c>
      <c r="B59" s="239">
        <v>54</v>
      </c>
      <c r="C59" s="240" t="s">
        <v>101</v>
      </c>
      <c r="D59" s="239"/>
      <c r="E59" s="240" t="s">
        <v>101</v>
      </c>
      <c r="F59" s="240" t="s">
        <v>34</v>
      </c>
      <c r="G59" s="239" t="s">
        <v>12</v>
      </c>
      <c r="H59" s="239"/>
      <c r="I59" s="240"/>
    </row>
    <row r="60" ht="24.75" spans="1:9">
      <c r="A60" s="239">
        <v>303001</v>
      </c>
      <c r="B60" s="239">
        <v>55</v>
      </c>
      <c r="C60" s="240" t="s">
        <v>102</v>
      </c>
      <c r="D60" s="239" t="s">
        <v>16</v>
      </c>
      <c r="E60" s="240" t="s">
        <v>103</v>
      </c>
      <c r="F60" s="240" t="s">
        <v>44</v>
      </c>
      <c r="G60" s="239" t="s">
        <v>12</v>
      </c>
      <c r="H60" s="239"/>
      <c r="I60" s="240"/>
    </row>
    <row r="61" ht="24.75" spans="1:9">
      <c r="A61" s="241">
        <v>337001</v>
      </c>
      <c r="B61" s="241">
        <v>56</v>
      </c>
      <c r="C61" s="242" t="s">
        <v>104</v>
      </c>
      <c r="D61" s="241" t="s">
        <v>16</v>
      </c>
      <c r="E61" s="242" t="s">
        <v>104</v>
      </c>
      <c r="F61" s="242" t="s">
        <v>29</v>
      </c>
      <c r="G61" s="241" t="s">
        <v>12</v>
      </c>
      <c r="H61" s="241"/>
      <c r="I61" s="242" t="s">
        <v>105</v>
      </c>
    </row>
    <row r="62" ht="24.75" spans="1:9">
      <c r="A62" s="241">
        <v>331001</v>
      </c>
      <c r="B62" s="241">
        <v>57</v>
      </c>
      <c r="C62" s="242" t="s">
        <v>106</v>
      </c>
      <c r="D62" s="241" t="s">
        <v>16</v>
      </c>
      <c r="E62" s="242" t="s">
        <v>107</v>
      </c>
      <c r="F62" s="242" t="s">
        <v>29</v>
      </c>
      <c r="G62" s="241" t="s">
        <v>12</v>
      </c>
      <c r="H62" s="241"/>
      <c r="I62" s="242" t="s">
        <v>108</v>
      </c>
    </row>
    <row r="63" ht="24.75" spans="1:9">
      <c r="A63" s="239">
        <v>338001</v>
      </c>
      <c r="B63" s="239">
        <v>58</v>
      </c>
      <c r="C63" s="240" t="s">
        <v>109</v>
      </c>
      <c r="D63" s="239"/>
      <c r="E63" s="240" t="s">
        <v>109</v>
      </c>
      <c r="F63" s="240" t="s">
        <v>29</v>
      </c>
      <c r="G63" s="239" t="s">
        <v>12</v>
      </c>
      <c r="H63" s="239"/>
      <c r="I63" s="240"/>
    </row>
    <row r="64" ht="24.75" spans="1:9">
      <c r="A64" s="239">
        <v>273001</v>
      </c>
      <c r="B64" s="239">
        <v>59</v>
      </c>
      <c r="C64" s="240" t="s">
        <v>110</v>
      </c>
      <c r="D64" s="239"/>
      <c r="E64" s="240" t="s">
        <v>110</v>
      </c>
      <c r="F64" s="240" t="s">
        <v>20</v>
      </c>
      <c r="G64" s="239" t="s">
        <v>12</v>
      </c>
      <c r="H64" s="239"/>
      <c r="I64" s="240"/>
    </row>
    <row r="65" ht="24.75" spans="1:9">
      <c r="A65" s="241"/>
      <c r="B65" s="241"/>
      <c r="C65" s="242" t="s">
        <v>111</v>
      </c>
      <c r="D65" s="241"/>
      <c r="E65" s="242" t="s">
        <v>58</v>
      </c>
      <c r="F65" s="242" t="s">
        <v>59</v>
      </c>
      <c r="G65" s="241"/>
      <c r="H65" s="241"/>
      <c r="I65" s="242" t="s">
        <v>112</v>
      </c>
    </row>
    <row r="66" ht="24.75" spans="1:9">
      <c r="A66" s="239">
        <v>265001</v>
      </c>
      <c r="B66" s="239">
        <v>60</v>
      </c>
      <c r="C66" s="240" t="s">
        <v>113</v>
      </c>
      <c r="D66" s="239"/>
      <c r="E66" s="240" t="s">
        <v>113</v>
      </c>
      <c r="F66" s="240" t="s">
        <v>20</v>
      </c>
      <c r="G66" s="239" t="s">
        <v>12</v>
      </c>
      <c r="H66" s="239"/>
      <c r="I66" s="240"/>
    </row>
    <row r="67" ht="24.75" spans="1:9">
      <c r="A67" s="239">
        <v>127001</v>
      </c>
      <c r="B67" s="239">
        <v>61</v>
      </c>
      <c r="C67" s="240" t="s">
        <v>114</v>
      </c>
      <c r="D67" s="239"/>
      <c r="E67" s="240" t="s">
        <v>114</v>
      </c>
      <c r="F67" s="240" t="s">
        <v>11</v>
      </c>
      <c r="G67" s="239" t="s">
        <v>12</v>
      </c>
      <c r="H67" s="239"/>
      <c r="I67" s="240"/>
    </row>
    <row r="68" ht="24.75" spans="1:9">
      <c r="A68" s="239">
        <v>128001</v>
      </c>
      <c r="B68" s="239">
        <v>62</v>
      </c>
      <c r="C68" s="240" t="s">
        <v>115</v>
      </c>
      <c r="D68" s="239"/>
      <c r="E68" s="240" t="s">
        <v>115</v>
      </c>
      <c r="F68" s="240" t="s">
        <v>11</v>
      </c>
      <c r="G68" s="239" t="s">
        <v>12</v>
      </c>
      <c r="H68" s="239"/>
      <c r="I68" s="240"/>
    </row>
    <row r="69" ht="24.75" spans="1:9">
      <c r="A69" s="239">
        <v>129001</v>
      </c>
      <c r="B69" s="239">
        <v>63</v>
      </c>
      <c r="C69" s="240" t="s">
        <v>116</v>
      </c>
      <c r="D69" s="239"/>
      <c r="E69" s="240" t="s">
        <v>116</v>
      </c>
      <c r="F69" s="240" t="s">
        <v>11</v>
      </c>
      <c r="G69" s="239" t="s">
        <v>12</v>
      </c>
      <c r="H69" s="239"/>
      <c r="I69" s="240"/>
    </row>
    <row r="70" ht="24.75" spans="1:9">
      <c r="A70" s="239">
        <v>132001</v>
      </c>
      <c r="B70" s="239">
        <v>64</v>
      </c>
      <c r="C70" s="240" t="s">
        <v>117</v>
      </c>
      <c r="D70" s="239"/>
      <c r="E70" s="240" t="s">
        <v>117</v>
      </c>
      <c r="F70" s="240" t="s">
        <v>11</v>
      </c>
      <c r="G70" s="239" t="s">
        <v>12</v>
      </c>
      <c r="H70" s="239"/>
      <c r="I70" s="240"/>
    </row>
    <row r="71" ht="24.75" spans="1:9">
      <c r="A71" s="239">
        <v>301001</v>
      </c>
      <c r="B71" s="239">
        <v>65</v>
      </c>
      <c r="C71" s="240" t="s">
        <v>118</v>
      </c>
      <c r="D71" s="239"/>
      <c r="E71" s="240" t="s">
        <v>118</v>
      </c>
      <c r="F71" s="240" t="s">
        <v>44</v>
      </c>
      <c r="G71" s="239" t="s">
        <v>12</v>
      </c>
      <c r="H71" s="239"/>
      <c r="I71" s="240"/>
    </row>
    <row r="72" ht="24.75" spans="1:9">
      <c r="A72" s="239">
        <v>269001</v>
      </c>
      <c r="B72" s="239">
        <v>66</v>
      </c>
      <c r="C72" s="240" t="s">
        <v>119</v>
      </c>
      <c r="D72" s="239"/>
      <c r="E72" s="240" t="s">
        <v>119</v>
      </c>
      <c r="F72" s="240" t="s">
        <v>20</v>
      </c>
      <c r="G72" s="239" t="s">
        <v>12</v>
      </c>
      <c r="H72" s="239"/>
      <c r="I72" s="240"/>
    </row>
    <row r="73" ht="24.75" spans="1:9">
      <c r="A73" s="239">
        <v>164001</v>
      </c>
      <c r="B73" s="239">
        <v>67</v>
      </c>
      <c r="C73" s="240" t="s">
        <v>120</v>
      </c>
      <c r="D73" s="239"/>
      <c r="E73" s="240" t="s">
        <v>120</v>
      </c>
      <c r="F73" s="240" t="s">
        <v>11</v>
      </c>
      <c r="G73" s="239" t="s">
        <v>12</v>
      </c>
      <c r="H73" s="239"/>
      <c r="I73" s="240"/>
    </row>
    <row r="74" ht="24.75" spans="1:9">
      <c r="A74" s="239">
        <v>165001</v>
      </c>
      <c r="B74" s="239">
        <v>68</v>
      </c>
      <c r="C74" s="240" t="s">
        <v>121</v>
      </c>
      <c r="D74" s="239"/>
      <c r="E74" s="240" t="s">
        <v>121</v>
      </c>
      <c r="F74" s="240" t="s">
        <v>11</v>
      </c>
      <c r="G74" s="239" t="s">
        <v>12</v>
      </c>
      <c r="H74" s="239"/>
      <c r="I74" s="240"/>
    </row>
    <row r="75" ht="24.75" spans="1:9">
      <c r="A75" s="239">
        <v>166001</v>
      </c>
      <c r="B75" s="239">
        <v>69</v>
      </c>
      <c r="C75" s="240" t="s">
        <v>122</v>
      </c>
      <c r="D75" s="239"/>
      <c r="E75" s="240" t="s">
        <v>122</v>
      </c>
      <c r="F75" s="240" t="s">
        <v>11</v>
      </c>
      <c r="G75" s="239" t="s">
        <v>12</v>
      </c>
      <c r="H75" s="239"/>
      <c r="I75" s="240"/>
    </row>
    <row r="76" ht="24.75" spans="1:9">
      <c r="A76" s="239">
        <v>167001</v>
      </c>
      <c r="B76" s="239">
        <v>70</v>
      </c>
      <c r="C76" s="240" t="s">
        <v>123</v>
      </c>
      <c r="D76" s="239"/>
      <c r="E76" s="240" t="s">
        <v>123</v>
      </c>
      <c r="F76" s="240" t="s">
        <v>11</v>
      </c>
      <c r="G76" s="239" t="s">
        <v>12</v>
      </c>
      <c r="H76" s="239"/>
      <c r="I76" s="240"/>
    </row>
    <row r="77" ht="24.75" spans="1:9">
      <c r="A77" s="239">
        <v>168001</v>
      </c>
      <c r="B77" s="239">
        <v>71</v>
      </c>
      <c r="C77" s="240" t="s">
        <v>124</v>
      </c>
      <c r="D77" s="239"/>
      <c r="E77" s="240" t="s">
        <v>124</v>
      </c>
      <c r="F77" s="240" t="s">
        <v>11</v>
      </c>
      <c r="G77" s="239" t="s">
        <v>12</v>
      </c>
      <c r="H77" s="239"/>
      <c r="I77" s="240"/>
    </row>
    <row r="78" ht="24.75" spans="1:9">
      <c r="A78" s="239">
        <v>187001</v>
      </c>
      <c r="B78" s="239">
        <v>72</v>
      </c>
      <c r="C78" s="240" t="s">
        <v>125</v>
      </c>
      <c r="D78" s="239"/>
      <c r="E78" s="240" t="s">
        <v>125</v>
      </c>
      <c r="F78" s="240" t="s">
        <v>11</v>
      </c>
      <c r="G78" s="239" t="s">
        <v>12</v>
      </c>
      <c r="H78" s="239"/>
      <c r="I78" s="240"/>
    </row>
    <row r="79" ht="24.75" spans="1:9">
      <c r="A79" s="239">
        <v>192001</v>
      </c>
      <c r="B79" s="239">
        <v>73</v>
      </c>
      <c r="C79" s="240" t="s">
        <v>126</v>
      </c>
      <c r="D79" s="239"/>
      <c r="E79" s="240" t="s">
        <v>126</v>
      </c>
      <c r="F79" s="240" t="s">
        <v>11</v>
      </c>
      <c r="G79" s="239" t="s">
        <v>12</v>
      </c>
      <c r="H79" s="239"/>
      <c r="I79" s="240"/>
    </row>
    <row r="80" ht="24.75" spans="1:9">
      <c r="A80" s="239">
        <v>159001</v>
      </c>
      <c r="B80" s="239">
        <v>74</v>
      </c>
      <c r="C80" s="240" t="s">
        <v>127</v>
      </c>
      <c r="D80" s="239"/>
      <c r="E80" s="240" t="s">
        <v>127</v>
      </c>
      <c r="F80" s="240" t="s">
        <v>11</v>
      </c>
      <c r="G80" s="239" t="s">
        <v>12</v>
      </c>
      <c r="H80" s="239"/>
      <c r="I80" s="240"/>
    </row>
    <row r="81" ht="24.75" spans="1:9">
      <c r="A81" s="239">
        <v>160001</v>
      </c>
      <c r="B81" s="239">
        <v>75</v>
      </c>
      <c r="C81" s="240" t="s">
        <v>128</v>
      </c>
      <c r="D81" s="239"/>
      <c r="E81" s="240" t="s">
        <v>128</v>
      </c>
      <c r="F81" s="240" t="s">
        <v>11</v>
      </c>
      <c r="G81" s="239" t="s">
        <v>12</v>
      </c>
      <c r="H81" s="239"/>
      <c r="I81" s="240"/>
    </row>
    <row r="82" ht="24.75" spans="1:9">
      <c r="A82" s="239">
        <v>161001</v>
      </c>
      <c r="B82" s="239">
        <v>76</v>
      </c>
      <c r="C82" s="240" t="s">
        <v>129</v>
      </c>
      <c r="D82" s="239"/>
      <c r="E82" s="240" t="s">
        <v>129</v>
      </c>
      <c r="F82" s="240" t="s">
        <v>11</v>
      </c>
      <c r="G82" s="239" t="s">
        <v>12</v>
      </c>
      <c r="H82" s="239"/>
      <c r="I82" s="240"/>
    </row>
    <row r="83" ht="24.75" spans="1:9">
      <c r="A83" s="239">
        <v>162001</v>
      </c>
      <c r="B83" s="239">
        <v>77</v>
      </c>
      <c r="C83" s="240" t="s">
        <v>130</v>
      </c>
      <c r="D83" s="239"/>
      <c r="E83" s="240" t="s">
        <v>130</v>
      </c>
      <c r="F83" s="240" t="s">
        <v>11</v>
      </c>
      <c r="G83" s="239" t="s">
        <v>12</v>
      </c>
      <c r="H83" s="239"/>
      <c r="I83" s="240"/>
    </row>
    <row r="84" ht="24.75" spans="1:9">
      <c r="A84" s="239">
        <v>163001</v>
      </c>
      <c r="B84" s="239">
        <v>78</v>
      </c>
      <c r="C84" s="240" t="s">
        <v>131</v>
      </c>
      <c r="D84" s="239"/>
      <c r="E84" s="240" t="s">
        <v>131</v>
      </c>
      <c r="F84" s="240" t="s">
        <v>11</v>
      </c>
      <c r="G84" s="239" t="s">
        <v>12</v>
      </c>
      <c r="H84" s="239"/>
      <c r="I84" s="240"/>
    </row>
    <row r="85" ht="24.75" spans="1:9">
      <c r="A85" s="239">
        <v>186001</v>
      </c>
      <c r="B85" s="239">
        <v>79</v>
      </c>
      <c r="C85" s="240" t="s">
        <v>132</v>
      </c>
      <c r="D85" s="239"/>
      <c r="E85" s="240" t="s">
        <v>132</v>
      </c>
      <c r="F85" s="240" t="s">
        <v>11</v>
      </c>
      <c r="G85" s="239" t="s">
        <v>12</v>
      </c>
      <c r="H85" s="239"/>
      <c r="I85" s="240"/>
    </row>
    <row r="86" ht="24.75" spans="1:9">
      <c r="A86" s="239">
        <v>191001</v>
      </c>
      <c r="B86" s="239">
        <v>80</v>
      </c>
      <c r="C86" s="240" t="s">
        <v>133</v>
      </c>
      <c r="D86" s="239"/>
      <c r="E86" s="240" t="s">
        <v>133</v>
      </c>
      <c r="F86" s="240" t="s">
        <v>11</v>
      </c>
      <c r="G86" s="239" t="s">
        <v>12</v>
      </c>
      <c r="H86" s="239"/>
      <c r="I86" s="240"/>
    </row>
    <row r="87" ht="24.75" spans="1:9">
      <c r="A87" s="239">
        <v>137001</v>
      </c>
      <c r="B87" s="239">
        <v>81</v>
      </c>
      <c r="C87" s="240" t="s">
        <v>134</v>
      </c>
      <c r="D87" s="239"/>
      <c r="E87" s="240" t="s">
        <v>134</v>
      </c>
      <c r="F87" s="240" t="s">
        <v>11</v>
      </c>
      <c r="G87" s="239" t="s">
        <v>12</v>
      </c>
      <c r="H87" s="239"/>
      <c r="I87" s="240"/>
    </row>
    <row r="88" ht="24.75" spans="1:9">
      <c r="A88" s="239">
        <v>138001</v>
      </c>
      <c r="B88" s="239">
        <v>82</v>
      </c>
      <c r="C88" s="240" t="s">
        <v>135</v>
      </c>
      <c r="D88" s="239"/>
      <c r="E88" s="240" t="s">
        <v>135</v>
      </c>
      <c r="F88" s="240" t="s">
        <v>11</v>
      </c>
      <c r="G88" s="239" t="s">
        <v>12</v>
      </c>
      <c r="H88" s="239"/>
      <c r="I88" s="240"/>
    </row>
    <row r="89" ht="24.75" spans="1:9">
      <c r="A89" s="239">
        <v>139001</v>
      </c>
      <c r="B89" s="239">
        <v>83</v>
      </c>
      <c r="C89" s="240" t="s">
        <v>136</v>
      </c>
      <c r="D89" s="239"/>
      <c r="E89" s="240" t="s">
        <v>136</v>
      </c>
      <c r="F89" s="240" t="s">
        <v>11</v>
      </c>
      <c r="G89" s="239" t="s">
        <v>12</v>
      </c>
      <c r="H89" s="239"/>
      <c r="I89" s="240"/>
    </row>
    <row r="90" ht="24.75" spans="1:9">
      <c r="A90" s="239">
        <v>140001</v>
      </c>
      <c r="B90" s="239">
        <v>84</v>
      </c>
      <c r="C90" s="240" t="s">
        <v>137</v>
      </c>
      <c r="D90" s="239"/>
      <c r="E90" s="240" t="s">
        <v>137</v>
      </c>
      <c r="F90" s="240" t="s">
        <v>11</v>
      </c>
      <c r="G90" s="239" t="s">
        <v>12</v>
      </c>
      <c r="H90" s="239"/>
      <c r="I90" s="240"/>
    </row>
    <row r="91" ht="24.75" spans="1:9">
      <c r="A91" s="239">
        <v>141001</v>
      </c>
      <c r="B91" s="239">
        <v>85</v>
      </c>
      <c r="C91" s="240" t="s">
        <v>138</v>
      </c>
      <c r="D91" s="239"/>
      <c r="E91" s="240" t="s">
        <v>138</v>
      </c>
      <c r="F91" s="240" t="s">
        <v>11</v>
      </c>
      <c r="G91" s="239" t="s">
        <v>12</v>
      </c>
      <c r="H91" s="239"/>
      <c r="I91" s="240"/>
    </row>
    <row r="92" ht="24.75" spans="1:9">
      <c r="A92" s="239">
        <v>142001</v>
      </c>
      <c r="B92" s="239">
        <v>86</v>
      </c>
      <c r="C92" s="240" t="s">
        <v>139</v>
      </c>
      <c r="D92" s="239"/>
      <c r="E92" s="240" t="s">
        <v>139</v>
      </c>
      <c r="F92" s="240" t="s">
        <v>11</v>
      </c>
      <c r="G92" s="239" t="s">
        <v>12</v>
      </c>
      <c r="H92" s="239"/>
      <c r="I92" s="240"/>
    </row>
    <row r="93" ht="24.75" spans="1:9">
      <c r="A93" s="239">
        <v>143001</v>
      </c>
      <c r="B93" s="239">
        <v>87</v>
      </c>
      <c r="C93" s="240" t="s">
        <v>140</v>
      </c>
      <c r="D93" s="239"/>
      <c r="E93" s="240" t="s">
        <v>140</v>
      </c>
      <c r="F93" s="240" t="s">
        <v>11</v>
      </c>
      <c r="G93" s="239" t="s">
        <v>12</v>
      </c>
      <c r="H93" s="239"/>
      <c r="I93" s="240"/>
    </row>
    <row r="94" ht="24.75" spans="1:9">
      <c r="A94" s="239">
        <v>134001</v>
      </c>
      <c r="B94" s="239">
        <v>88</v>
      </c>
      <c r="C94" s="240" t="s">
        <v>141</v>
      </c>
      <c r="D94" s="239"/>
      <c r="E94" s="240" t="s">
        <v>141</v>
      </c>
      <c r="F94" s="240" t="s">
        <v>11</v>
      </c>
      <c r="G94" s="239" t="s">
        <v>12</v>
      </c>
      <c r="H94" s="239"/>
      <c r="I94" s="240"/>
    </row>
    <row r="95" ht="24.75" spans="1:9">
      <c r="A95" s="239">
        <v>133001</v>
      </c>
      <c r="B95" s="239">
        <v>89</v>
      </c>
      <c r="C95" s="240" t="s">
        <v>142</v>
      </c>
      <c r="D95" s="239"/>
      <c r="E95" s="240" t="s">
        <v>142</v>
      </c>
      <c r="F95" s="240" t="s">
        <v>11</v>
      </c>
      <c r="G95" s="239" t="s">
        <v>12</v>
      </c>
      <c r="H95" s="239"/>
      <c r="I95" s="240"/>
    </row>
    <row r="96" ht="24.75" spans="1:9">
      <c r="A96" s="239">
        <v>135001</v>
      </c>
      <c r="B96" s="239">
        <v>90</v>
      </c>
      <c r="C96" s="240" t="s">
        <v>143</v>
      </c>
      <c r="D96" s="239"/>
      <c r="E96" s="240" t="s">
        <v>143</v>
      </c>
      <c r="F96" s="240" t="s">
        <v>11</v>
      </c>
      <c r="G96" s="239" t="s">
        <v>12</v>
      </c>
      <c r="H96" s="239"/>
      <c r="I96" s="240"/>
    </row>
    <row r="97" ht="24.75" spans="1:9">
      <c r="A97" s="239">
        <v>175001</v>
      </c>
      <c r="B97" s="239">
        <v>91</v>
      </c>
      <c r="C97" s="240" t="s">
        <v>144</v>
      </c>
      <c r="D97" s="239"/>
      <c r="E97" s="240" t="s">
        <v>144</v>
      </c>
      <c r="F97" s="240" t="s">
        <v>11</v>
      </c>
      <c r="G97" s="239" t="s">
        <v>12</v>
      </c>
      <c r="H97" s="239"/>
      <c r="I97" s="240"/>
    </row>
    <row r="98" ht="24.75" spans="1:9">
      <c r="A98" s="239">
        <v>255001</v>
      </c>
      <c r="B98" s="239">
        <v>92</v>
      </c>
      <c r="C98" s="240" t="s">
        <v>145</v>
      </c>
      <c r="D98" s="239"/>
      <c r="E98" s="240" t="s">
        <v>145</v>
      </c>
      <c r="F98" s="240" t="s">
        <v>20</v>
      </c>
      <c r="G98" s="239" t="s">
        <v>12</v>
      </c>
      <c r="H98" s="239"/>
      <c r="I98" s="240"/>
    </row>
    <row r="99" ht="24.75" spans="1:9">
      <c r="A99" s="239">
        <v>267001</v>
      </c>
      <c r="B99" s="239">
        <v>93</v>
      </c>
      <c r="C99" s="240" t="s">
        <v>146</v>
      </c>
      <c r="D99" s="239"/>
      <c r="E99" s="240" t="s">
        <v>146</v>
      </c>
      <c r="F99" s="240" t="s">
        <v>20</v>
      </c>
      <c r="G99" s="239" t="s">
        <v>12</v>
      </c>
      <c r="H99" s="239"/>
      <c r="I99" s="240"/>
    </row>
    <row r="100" ht="24.75" spans="1:9">
      <c r="A100" s="239">
        <v>144001</v>
      </c>
      <c r="B100" s="239">
        <v>94</v>
      </c>
      <c r="C100" s="240" t="s">
        <v>147</v>
      </c>
      <c r="D100" s="239"/>
      <c r="E100" s="240" t="s">
        <v>147</v>
      </c>
      <c r="F100" s="240" t="s">
        <v>11</v>
      </c>
      <c r="G100" s="239" t="s">
        <v>12</v>
      </c>
      <c r="H100" s="239"/>
      <c r="I100" s="240"/>
    </row>
    <row r="101" ht="24.75" spans="1:9">
      <c r="A101" s="239">
        <v>259001</v>
      </c>
      <c r="B101" s="239">
        <v>95</v>
      </c>
      <c r="C101" s="240" t="s">
        <v>148</v>
      </c>
      <c r="D101" s="239"/>
      <c r="E101" s="240" t="s">
        <v>148</v>
      </c>
      <c r="F101" s="240" t="s">
        <v>20</v>
      </c>
      <c r="G101" s="239" t="s">
        <v>12</v>
      </c>
      <c r="H101" s="239"/>
      <c r="I101" s="240"/>
    </row>
    <row r="102" ht="24.75" spans="1:9">
      <c r="A102" s="239">
        <v>260001</v>
      </c>
      <c r="B102" s="239">
        <v>96</v>
      </c>
      <c r="C102" s="240" t="s">
        <v>149</v>
      </c>
      <c r="D102" s="239"/>
      <c r="E102" s="240" t="s">
        <v>149</v>
      </c>
      <c r="F102" s="240" t="s">
        <v>20</v>
      </c>
      <c r="G102" s="239" t="s">
        <v>12</v>
      </c>
      <c r="H102" s="239"/>
      <c r="I102" s="240"/>
    </row>
    <row r="103" ht="24.75" spans="1:9">
      <c r="A103" s="239">
        <v>185001</v>
      </c>
      <c r="B103" s="239">
        <v>97</v>
      </c>
      <c r="C103" s="240" t="s">
        <v>150</v>
      </c>
      <c r="D103" s="239"/>
      <c r="E103" s="240" t="s">
        <v>150</v>
      </c>
      <c r="F103" s="240" t="s">
        <v>11</v>
      </c>
      <c r="G103" s="239" t="s">
        <v>12</v>
      </c>
      <c r="H103" s="239"/>
      <c r="I103" s="240"/>
    </row>
    <row r="104" ht="24.75" spans="1:9">
      <c r="A104" s="239">
        <v>333001</v>
      </c>
      <c r="B104" s="239">
        <v>98</v>
      </c>
      <c r="C104" s="240" t="s">
        <v>151</v>
      </c>
      <c r="D104" s="239"/>
      <c r="E104" s="240" t="s">
        <v>151</v>
      </c>
      <c r="F104" s="240" t="s">
        <v>29</v>
      </c>
      <c r="G104" s="239" t="s">
        <v>12</v>
      </c>
      <c r="H104" s="239"/>
      <c r="I104" s="240"/>
    </row>
    <row r="105" ht="24.75" spans="1:9">
      <c r="A105" s="239">
        <v>122001</v>
      </c>
      <c r="B105" s="239">
        <v>99</v>
      </c>
      <c r="C105" s="240" t="s">
        <v>152</v>
      </c>
      <c r="D105" s="239"/>
      <c r="E105" s="240" t="s">
        <v>152</v>
      </c>
      <c r="F105" s="240" t="s">
        <v>34</v>
      </c>
      <c r="G105" s="239" t="s">
        <v>12</v>
      </c>
      <c r="H105" s="239"/>
      <c r="I105" s="240"/>
    </row>
    <row r="106" ht="24.75" spans="1:9">
      <c r="A106" s="239">
        <v>136001</v>
      </c>
      <c r="B106" s="239">
        <v>100</v>
      </c>
      <c r="C106" s="240" t="s">
        <v>153</v>
      </c>
      <c r="D106" s="239"/>
      <c r="E106" s="240" t="s">
        <v>153</v>
      </c>
      <c r="F106" s="240" t="s">
        <v>29</v>
      </c>
      <c r="G106" s="239" t="s">
        <v>12</v>
      </c>
      <c r="H106" s="239"/>
      <c r="I106" s="240"/>
    </row>
    <row r="107" ht="24.75" spans="1:9">
      <c r="A107" s="239">
        <v>251001</v>
      </c>
      <c r="B107" s="239">
        <v>101</v>
      </c>
      <c r="C107" s="240" t="s">
        <v>154</v>
      </c>
      <c r="D107" s="239"/>
      <c r="E107" s="240" t="s">
        <v>154</v>
      </c>
      <c r="F107" s="240" t="s">
        <v>20</v>
      </c>
      <c r="G107" s="239" t="s">
        <v>12</v>
      </c>
      <c r="H107" s="239"/>
      <c r="I107" s="240"/>
    </row>
    <row r="108" ht="24.75" spans="1:9">
      <c r="A108" s="239">
        <v>174001</v>
      </c>
      <c r="B108" s="239">
        <v>102</v>
      </c>
      <c r="C108" s="240" t="s">
        <v>155</v>
      </c>
      <c r="D108" s="239"/>
      <c r="E108" s="240" t="s">
        <v>155</v>
      </c>
      <c r="F108" s="240" t="s">
        <v>11</v>
      </c>
      <c r="G108" s="239" t="s">
        <v>12</v>
      </c>
      <c r="H108" s="239"/>
      <c r="I108" s="240"/>
    </row>
    <row r="109" ht="24.75" spans="1:9">
      <c r="A109" s="239">
        <v>268001</v>
      </c>
      <c r="B109" s="239">
        <v>103</v>
      </c>
      <c r="C109" s="240" t="s">
        <v>156</v>
      </c>
      <c r="D109" s="239"/>
      <c r="E109" s="240" t="s">
        <v>156</v>
      </c>
      <c r="F109" s="240" t="s">
        <v>20</v>
      </c>
      <c r="G109" s="239" t="s">
        <v>12</v>
      </c>
      <c r="H109" s="239"/>
      <c r="I109" s="240"/>
    </row>
    <row r="110" ht="24.75" spans="1:9">
      <c r="A110" s="239">
        <v>258001</v>
      </c>
      <c r="B110" s="239">
        <v>104</v>
      </c>
      <c r="C110" s="240" t="s">
        <v>157</v>
      </c>
      <c r="D110" s="239"/>
      <c r="E110" s="240" t="s">
        <v>157</v>
      </c>
      <c r="F110" s="240" t="s">
        <v>20</v>
      </c>
      <c r="G110" s="239" t="s">
        <v>12</v>
      </c>
      <c r="H110" s="239"/>
      <c r="I110" s="240"/>
    </row>
    <row r="111" ht="24.75" spans="1:9">
      <c r="A111" s="239">
        <v>252002</v>
      </c>
      <c r="B111" s="239">
        <v>105</v>
      </c>
      <c r="C111" s="240" t="s">
        <v>158</v>
      </c>
      <c r="D111" s="239"/>
      <c r="E111" s="240" t="s">
        <v>158</v>
      </c>
      <c r="F111" s="240" t="s">
        <v>11</v>
      </c>
      <c r="G111" s="239" t="s">
        <v>12</v>
      </c>
      <c r="H111" s="239"/>
      <c r="I111" s="240"/>
    </row>
    <row r="112" ht="24.75" spans="1:9">
      <c r="A112" s="239">
        <v>256001</v>
      </c>
      <c r="B112" s="239">
        <v>106</v>
      </c>
      <c r="C112" s="240" t="s">
        <v>159</v>
      </c>
      <c r="D112" s="239"/>
      <c r="E112" s="240" t="s">
        <v>159</v>
      </c>
      <c r="F112" s="240" t="s">
        <v>20</v>
      </c>
      <c r="G112" s="239" t="s">
        <v>12</v>
      </c>
      <c r="H112" s="239"/>
      <c r="I112" s="240"/>
    </row>
    <row r="113" ht="24.75" spans="1:9">
      <c r="A113" s="239">
        <v>272001</v>
      </c>
      <c r="B113" s="239">
        <v>107</v>
      </c>
      <c r="C113" s="240" t="s">
        <v>160</v>
      </c>
      <c r="D113" s="239"/>
      <c r="E113" s="240" t="s">
        <v>160</v>
      </c>
      <c r="F113" s="240" t="s">
        <v>20</v>
      </c>
      <c r="G113" s="239" t="s">
        <v>12</v>
      </c>
      <c r="H113" s="239"/>
      <c r="I113" s="240"/>
    </row>
    <row r="114" ht="24.75" spans="1:9">
      <c r="A114" s="239">
        <v>311001</v>
      </c>
      <c r="B114" s="239">
        <v>108</v>
      </c>
      <c r="C114" s="240" t="s">
        <v>161</v>
      </c>
      <c r="D114" s="239"/>
      <c r="E114" s="240" t="s">
        <v>161</v>
      </c>
      <c r="F114" s="240" t="s">
        <v>44</v>
      </c>
      <c r="G114" s="239" t="s">
        <v>12</v>
      </c>
      <c r="H114" s="239"/>
      <c r="I114" s="240"/>
    </row>
    <row r="115" ht="24.75" spans="1:9">
      <c r="A115" s="239">
        <v>312001</v>
      </c>
      <c r="B115" s="239">
        <v>109</v>
      </c>
      <c r="C115" s="240" t="s">
        <v>162</v>
      </c>
      <c r="D115" s="239"/>
      <c r="E115" s="240" t="s">
        <v>162</v>
      </c>
      <c r="F115" s="240" t="s">
        <v>44</v>
      </c>
      <c r="G115" s="239" t="s">
        <v>12</v>
      </c>
      <c r="H115" s="239"/>
      <c r="I115" s="240"/>
    </row>
    <row r="116" ht="24.75" spans="1:9">
      <c r="A116" s="239">
        <v>314001</v>
      </c>
      <c r="B116" s="239">
        <v>110</v>
      </c>
      <c r="C116" s="240" t="s">
        <v>163</v>
      </c>
      <c r="D116" s="239"/>
      <c r="E116" s="240" t="s">
        <v>163</v>
      </c>
      <c r="F116" s="240" t="s">
        <v>44</v>
      </c>
      <c r="G116" s="239" t="s">
        <v>12</v>
      </c>
      <c r="H116" s="239"/>
      <c r="I116" s="240"/>
    </row>
    <row r="117" ht="24.75" spans="1:9">
      <c r="A117" s="239">
        <v>371001</v>
      </c>
      <c r="B117" s="239">
        <v>111</v>
      </c>
      <c r="C117" s="240" t="s">
        <v>164</v>
      </c>
      <c r="D117" s="239"/>
      <c r="E117" s="240" t="s">
        <v>164</v>
      </c>
      <c r="F117" s="240" t="s">
        <v>34</v>
      </c>
      <c r="G117" s="239" t="s">
        <v>12</v>
      </c>
      <c r="H117" s="239"/>
      <c r="I117" s="240"/>
    </row>
    <row r="118" ht="24.75" spans="1:9">
      <c r="A118" s="239">
        <v>372001</v>
      </c>
      <c r="B118" s="239">
        <v>112</v>
      </c>
      <c r="C118" s="240" t="s">
        <v>165</v>
      </c>
      <c r="D118" s="239"/>
      <c r="E118" s="240" t="s">
        <v>165</v>
      </c>
      <c r="F118" s="240" t="s">
        <v>34</v>
      </c>
      <c r="G118" s="239" t="s">
        <v>12</v>
      </c>
      <c r="H118" s="239"/>
      <c r="I118" s="240"/>
    </row>
    <row r="119" ht="24.75" spans="1:9">
      <c r="A119" s="239">
        <v>415001</v>
      </c>
      <c r="B119" s="239">
        <v>113</v>
      </c>
      <c r="C119" s="240" t="s">
        <v>166</v>
      </c>
      <c r="D119" s="239"/>
      <c r="E119" s="240" t="s">
        <v>166</v>
      </c>
      <c r="F119" s="240" t="s">
        <v>31</v>
      </c>
      <c r="G119" s="239" t="s">
        <v>12</v>
      </c>
      <c r="H119" s="239"/>
      <c r="I119" s="240"/>
    </row>
    <row r="120" ht="24.75" spans="1:9">
      <c r="A120" s="239">
        <v>426001</v>
      </c>
      <c r="B120" s="239">
        <v>114</v>
      </c>
      <c r="C120" s="240" t="s">
        <v>167</v>
      </c>
      <c r="D120" s="239"/>
      <c r="E120" s="240" t="s">
        <v>167</v>
      </c>
      <c r="F120" s="240" t="s">
        <v>31</v>
      </c>
      <c r="G120" s="239" t="s">
        <v>12</v>
      </c>
      <c r="H120" s="239"/>
      <c r="I120" s="240"/>
    </row>
    <row r="121" ht="24.75" spans="1:9">
      <c r="A121" s="239">
        <v>412001</v>
      </c>
      <c r="B121" s="239">
        <v>115</v>
      </c>
      <c r="C121" s="240" t="s">
        <v>168</v>
      </c>
      <c r="D121" s="239"/>
      <c r="E121" s="240" t="s">
        <v>168</v>
      </c>
      <c r="F121" s="240" t="s">
        <v>31</v>
      </c>
      <c r="G121" s="239" t="s">
        <v>12</v>
      </c>
      <c r="H121" s="239"/>
      <c r="I121" s="240"/>
    </row>
    <row r="122" ht="24.75" spans="1:9">
      <c r="A122" s="239">
        <v>336001</v>
      </c>
      <c r="B122" s="239">
        <v>116</v>
      </c>
      <c r="C122" s="240" t="s">
        <v>169</v>
      </c>
      <c r="D122" s="239"/>
      <c r="E122" s="240" t="s">
        <v>169</v>
      </c>
      <c r="F122" s="240" t="s">
        <v>29</v>
      </c>
      <c r="G122" s="239" t="s">
        <v>12</v>
      </c>
      <c r="H122" s="239"/>
      <c r="I122" s="240"/>
    </row>
    <row r="123" ht="24.75" spans="1:9">
      <c r="A123" s="239">
        <v>474001</v>
      </c>
      <c r="B123" s="239">
        <v>117</v>
      </c>
      <c r="C123" s="240" t="s">
        <v>170</v>
      </c>
      <c r="D123" s="239"/>
      <c r="E123" s="240" t="s">
        <v>170</v>
      </c>
      <c r="F123" s="240" t="s">
        <v>34</v>
      </c>
      <c r="G123" s="239" t="s">
        <v>12</v>
      </c>
      <c r="H123" s="239"/>
      <c r="I123" s="240"/>
    </row>
    <row r="124" ht="24.75" spans="1:9">
      <c r="A124" s="239">
        <v>478001</v>
      </c>
      <c r="B124" s="239">
        <v>118</v>
      </c>
      <c r="C124" s="240" t="s">
        <v>171</v>
      </c>
      <c r="D124" s="239"/>
      <c r="E124" s="240" t="s">
        <v>171</v>
      </c>
      <c r="F124" s="240" t="s">
        <v>34</v>
      </c>
      <c r="G124" s="239" t="s">
        <v>12</v>
      </c>
      <c r="H124" s="239"/>
      <c r="I124" s="240"/>
    </row>
    <row r="125" ht="24.75" spans="1:9">
      <c r="A125" s="239">
        <v>370001</v>
      </c>
      <c r="B125" s="239">
        <v>119</v>
      </c>
      <c r="C125" s="240" t="s">
        <v>172</v>
      </c>
      <c r="D125" s="239"/>
      <c r="E125" s="240" t="s">
        <v>172</v>
      </c>
      <c r="F125" s="240" t="s">
        <v>34</v>
      </c>
      <c r="G125" s="239" t="s">
        <v>12</v>
      </c>
      <c r="H125" s="239"/>
      <c r="I125" s="240"/>
    </row>
    <row r="126" ht="24.75" spans="1:9">
      <c r="A126" s="239">
        <v>270004</v>
      </c>
      <c r="B126" s="239">
        <v>120</v>
      </c>
      <c r="C126" s="240" t="s">
        <v>173</v>
      </c>
      <c r="D126" s="239"/>
      <c r="E126" s="240" t="s">
        <v>173</v>
      </c>
      <c r="F126" s="240" t="s">
        <v>20</v>
      </c>
      <c r="G126" s="239" t="s">
        <v>12</v>
      </c>
      <c r="H126" s="239"/>
      <c r="I126" s="240"/>
    </row>
    <row r="127" ht="24.75" spans="1:9">
      <c r="A127" s="239">
        <v>250005</v>
      </c>
      <c r="B127" s="239">
        <v>121</v>
      </c>
      <c r="C127" s="240" t="s">
        <v>174</v>
      </c>
      <c r="D127" s="239"/>
      <c r="E127" s="240" t="s">
        <v>174</v>
      </c>
      <c r="F127" s="240" t="s">
        <v>20</v>
      </c>
      <c r="G127" s="239" t="s">
        <v>175</v>
      </c>
      <c r="H127" s="239"/>
      <c r="I127" s="240"/>
    </row>
    <row r="128" ht="24.75" spans="1:9">
      <c r="A128" s="239">
        <v>250006</v>
      </c>
      <c r="B128" s="239">
        <v>122</v>
      </c>
      <c r="C128" s="240" t="s">
        <v>176</v>
      </c>
      <c r="D128" s="239"/>
      <c r="E128" s="240" t="s">
        <v>176</v>
      </c>
      <c r="F128" s="240" t="s">
        <v>20</v>
      </c>
      <c r="G128" s="239" t="s">
        <v>175</v>
      </c>
      <c r="H128" s="239"/>
      <c r="I128" s="240"/>
    </row>
    <row r="129" ht="24.75" spans="1:9">
      <c r="A129" s="239">
        <v>250007</v>
      </c>
      <c r="B129" s="239">
        <v>123</v>
      </c>
      <c r="C129" s="240" t="s">
        <v>177</v>
      </c>
      <c r="D129" s="239"/>
      <c r="E129" s="240" t="s">
        <v>177</v>
      </c>
      <c r="F129" s="240" t="s">
        <v>20</v>
      </c>
      <c r="G129" s="239" t="s">
        <v>175</v>
      </c>
      <c r="H129" s="239"/>
      <c r="I129" s="240"/>
    </row>
    <row r="130" ht="24.75" spans="1:9">
      <c r="A130" s="239">
        <v>250008</v>
      </c>
      <c r="B130" s="239">
        <v>124</v>
      </c>
      <c r="C130" s="240" t="s">
        <v>178</v>
      </c>
      <c r="D130" s="239"/>
      <c r="E130" s="240" t="s">
        <v>178</v>
      </c>
      <c r="F130" s="240" t="s">
        <v>20</v>
      </c>
      <c r="G130" s="239" t="s">
        <v>175</v>
      </c>
      <c r="H130" s="239"/>
      <c r="I130" s="240"/>
    </row>
    <row r="131" ht="24.75" spans="1:9">
      <c r="A131" s="239">
        <v>250009</v>
      </c>
      <c r="B131" s="239">
        <v>125</v>
      </c>
      <c r="C131" s="240" t="s">
        <v>179</v>
      </c>
      <c r="D131" s="239"/>
      <c r="E131" s="240" t="s">
        <v>179</v>
      </c>
      <c r="F131" s="240" t="s">
        <v>20</v>
      </c>
      <c r="G131" s="239" t="s">
        <v>175</v>
      </c>
      <c r="H131" s="239"/>
      <c r="I131" s="240"/>
    </row>
    <row r="132" ht="24.75" spans="1:9">
      <c r="A132" s="239">
        <v>250010</v>
      </c>
      <c r="B132" s="239">
        <v>126</v>
      </c>
      <c r="C132" s="240" t="s">
        <v>180</v>
      </c>
      <c r="D132" s="239"/>
      <c r="E132" s="240" t="s">
        <v>180</v>
      </c>
      <c r="F132" s="240" t="s">
        <v>20</v>
      </c>
      <c r="G132" s="239" t="s">
        <v>175</v>
      </c>
      <c r="H132" s="239"/>
      <c r="I132" s="240"/>
    </row>
    <row r="133" ht="24.75" spans="1:9">
      <c r="A133" s="239">
        <v>250011</v>
      </c>
      <c r="B133" s="239">
        <v>127</v>
      </c>
      <c r="C133" s="240" t="s">
        <v>181</v>
      </c>
      <c r="D133" s="239"/>
      <c r="E133" s="240" t="s">
        <v>181</v>
      </c>
      <c r="F133" s="240" t="s">
        <v>20</v>
      </c>
      <c r="G133" s="239" t="s">
        <v>175</v>
      </c>
      <c r="H133" s="239"/>
      <c r="I133" s="240"/>
    </row>
    <row r="134" ht="24.75" spans="1:9">
      <c r="A134" s="239">
        <v>250012</v>
      </c>
      <c r="B134" s="239">
        <v>128</v>
      </c>
      <c r="C134" s="240" t="s">
        <v>182</v>
      </c>
      <c r="D134" s="239"/>
      <c r="E134" s="240" t="s">
        <v>182</v>
      </c>
      <c r="F134" s="240" t="s">
        <v>20</v>
      </c>
      <c r="G134" s="239" t="s">
        <v>175</v>
      </c>
      <c r="H134" s="239"/>
      <c r="I134" s="240"/>
    </row>
    <row r="135" ht="24.75" spans="1:9">
      <c r="A135" s="239">
        <v>250013</v>
      </c>
      <c r="B135" s="239">
        <v>129</v>
      </c>
      <c r="C135" s="240" t="s">
        <v>183</v>
      </c>
      <c r="D135" s="239"/>
      <c r="E135" s="240" t="s">
        <v>183</v>
      </c>
      <c r="F135" s="240" t="s">
        <v>20</v>
      </c>
      <c r="G135" s="239" t="s">
        <v>175</v>
      </c>
      <c r="H135" s="239"/>
      <c r="I135" s="240"/>
    </row>
    <row r="136" ht="24.75" spans="1:9">
      <c r="A136" s="239">
        <v>250014</v>
      </c>
      <c r="B136" s="239">
        <v>130</v>
      </c>
      <c r="C136" s="240" t="s">
        <v>184</v>
      </c>
      <c r="D136" s="239"/>
      <c r="E136" s="240" t="s">
        <v>184</v>
      </c>
      <c r="F136" s="240" t="s">
        <v>20</v>
      </c>
      <c r="G136" s="239" t="s">
        <v>175</v>
      </c>
      <c r="H136" s="239"/>
      <c r="I136" s="240"/>
    </row>
    <row r="137" ht="24.75" spans="1:9">
      <c r="A137" s="239">
        <v>250015</v>
      </c>
      <c r="B137" s="239">
        <v>131</v>
      </c>
      <c r="C137" s="240" t="s">
        <v>185</v>
      </c>
      <c r="D137" s="239"/>
      <c r="E137" s="240" t="s">
        <v>185</v>
      </c>
      <c r="F137" s="240" t="s">
        <v>20</v>
      </c>
      <c r="G137" s="239" t="s">
        <v>175</v>
      </c>
      <c r="H137" s="239"/>
      <c r="I137" s="240"/>
    </row>
    <row r="138" ht="24.75" spans="1:9">
      <c r="A138" s="239">
        <v>250016</v>
      </c>
      <c r="B138" s="239">
        <v>132</v>
      </c>
      <c r="C138" s="240" t="s">
        <v>186</v>
      </c>
      <c r="D138" s="239"/>
      <c r="E138" s="240" t="s">
        <v>186</v>
      </c>
      <c r="F138" s="240" t="s">
        <v>20</v>
      </c>
      <c r="G138" s="239" t="s">
        <v>175</v>
      </c>
      <c r="H138" s="239"/>
      <c r="I138" s="240"/>
    </row>
    <row r="139" ht="24.75" spans="1:9">
      <c r="A139" s="239">
        <v>250017</v>
      </c>
      <c r="B139" s="239">
        <v>133</v>
      </c>
      <c r="C139" s="240" t="s">
        <v>187</v>
      </c>
      <c r="D139" s="239"/>
      <c r="E139" s="240" t="s">
        <v>187</v>
      </c>
      <c r="F139" s="240" t="s">
        <v>20</v>
      </c>
      <c r="G139" s="239" t="s">
        <v>175</v>
      </c>
      <c r="H139" s="239"/>
      <c r="I139" s="240"/>
    </row>
    <row r="140" ht="24.75" spans="1:9">
      <c r="A140" s="239">
        <v>250018</v>
      </c>
      <c r="B140" s="239">
        <v>134</v>
      </c>
      <c r="C140" s="240" t="s">
        <v>188</v>
      </c>
      <c r="D140" s="239"/>
      <c r="E140" s="240" t="s">
        <v>188</v>
      </c>
      <c r="F140" s="240" t="s">
        <v>20</v>
      </c>
      <c r="G140" s="239" t="s">
        <v>175</v>
      </c>
      <c r="H140" s="239"/>
      <c r="I140" s="240"/>
    </row>
    <row r="141" ht="24.75" spans="1:9">
      <c r="A141" s="239">
        <v>250019</v>
      </c>
      <c r="B141" s="239">
        <v>135</v>
      </c>
      <c r="C141" s="240" t="s">
        <v>189</v>
      </c>
      <c r="D141" s="239"/>
      <c r="E141" s="240" t="s">
        <v>189</v>
      </c>
      <c r="F141" s="240" t="s">
        <v>20</v>
      </c>
      <c r="G141" s="239" t="s">
        <v>175</v>
      </c>
      <c r="H141" s="239"/>
      <c r="I141" s="240"/>
    </row>
    <row r="142" ht="24.75" spans="1:9">
      <c r="A142" s="239">
        <v>250021</v>
      </c>
      <c r="B142" s="239">
        <v>136</v>
      </c>
      <c r="C142" s="240" t="s">
        <v>190</v>
      </c>
      <c r="D142" s="239"/>
      <c r="E142" s="240" t="s">
        <v>190</v>
      </c>
      <c r="F142" s="240" t="s">
        <v>20</v>
      </c>
      <c r="G142" s="239" t="s">
        <v>175</v>
      </c>
      <c r="H142" s="239"/>
      <c r="I142" s="240"/>
    </row>
    <row r="143" ht="24.75" spans="1:9">
      <c r="A143" s="239">
        <v>250048</v>
      </c>
      <c r="B143" s="239">
        <v>137</v>
      </c>
      <c r="C143" s="240" t="s">
        <v>191</v>
      </c>
      <c r="D143" s="239"/>
      <c r="E143" s="240" t="s">
        <v>191</v>
      </c>
      <c r="F143" s="240" t="s">
        <v>20</v>
      </c>
      <c r="G143" s="239" t="s">
        <v>175</v>
      </c>
      <c r="H143" s="239"/>
      <c r="I143" s="240"/>
    </row>
    <row r="144" ht="24.75" spans="1:9">
      <c r="A144" s="239">
        <v>250050</v>
      </c>
      <c r="B144" s="239">
        <v>138</v>
      </c>
      <c r="C144" s="240" t="s">
        <v>192</v>
      </c>
      <c r="D144" s="239"/>
      <c r="E144" s="240" t="s">
        <v>192</v>
      </c>
      <c r="F144" s="240" t="s">
        <v>20</v>
      </c>
      <c r="G144" s="239" t="s">
        <v>175</v>
      </c>
      <c r="H144" s="239"/>
      <c r="I144" s="240"/>
    </row>
    <row r="145" ht="24.75" spans="1:9">
      <c r="A145" s="239">
        <v>250051</v>
      </c>
      <c r="B145" s="239">
        <v>139</v>
      </c>
      <c r="C145" s="240" t="s">
        <v>193</v>
      </c>
      <c r="D145" s="239"/>
      <c r="E145" s="240" t="s">
        <v>193</v>
      </c>
      <c r="F145" s="240" t="s">
        <v>20</v>
      </c>
      <c r="G145" s="239" t="s">
        <v>175</v>
      </c>
      <c r="H145" s="239"/>
      <c r="I145" s="240"/>
    </row>
    <row r="146" ht="24.75" spans="1:9">
      <c r="A146" s="239">
        <v>250053</v>
      </c>
      <c r="B146" s="239">
        <v>140</v>
      </c>
      <c r="C146" s="240" t="s">
        <v>194</v>
      </c>
      <c r="D146" s="239"/>
      <c r="E146" s="240" t="s">
        <v>194</v>
      </c>
      <c r="F146" s="240" t="s">
        <v>20</v>
      </c>
      <c r="G146" s="239" t="s">
        <v>175</v>
      </c>
      <c r="H146" s="239"/>
      <c r="I146" s="240"/>
    </row>
    <row r="147" ht="24.75" spans="1:9">
      <c r="A147" s="239">
        <v>250054</v>
      </c>
      <c r="B147" s="239">
        <v>141</v>
      </c>
      <c r="C147" s="240" t="s">
        <v>195</v>
      </c>
      <c r="D147" s="239"/>
      <c r="E147" s="240" t="s">
        <v>195</v>
      </c>
      <c r="F147" s="240" t="s">
        <v>20</v>
      </c>
      <c r="G147" s="239" t="s">
        <v>175</v>
      </c>
      <c r="H147" s="239"/>
      <c r="I147" s="240"/>
    </row>
    <row r="148" ht="24.75" spans="1:9">
      <c r="A148" s="239">
        <v>250055</v>
      </c>
      <c r="B148" s="239">
        <v>142</v>
      </c>
      <c r="C148" s="240" t="s">
        <v>196</v>
      </c>
      <c r="D148" s="239"/>
      <c r="E148" s="240" t="s">
        <v>196</v>
      </c>
      <c r="F148" s="240" t="s">
        <v>20</v>
      </c>
      <c r="G148" s="239" t="s">
        <v>175</v>
      </c>
      <c r="H148" s="239"/>
      <c r="I148" s="240"/>
    </row>
    <row r="149" ht="24.75" spans="1:9">
      <c r="A149" s="239">
        <v>250057</v>
      </c>
      <c r="B149" s="239">
        <v>143</v>
      </c>
      <c r="C149" s="240" t="s">
        <v>197</v>
      </c>
      <c r="D149" s="239"/>
      <c r="E149" s="240" t="s">
        <v>197</v>
      </c>
      <c r="F149" s="240" t="s">
        <v>20</v>
      </c>
      <c r="G149" s="239" t="s">
        <v>175</v>
      </c>
      <c r="H149" s="239"/>
      <c r="I149" s="240"/>
    </row>
    <row r="150" ht="24.75" spans="1:9">
      <c r="A150" s="239">
        <v>250058</v>
      </c>
      <c r="B150" s="239">
        <v>144</v>
      </c>
      <c r="C150" s="240" t="s">
        <v>198</v>
      </c>
      <c r="D150" s="239"/>
      <c r="E150" s="240" t="s">
        <v>198</v>
      </c>
      <c r="F150" s="240" t="s">
        <v>20</v>
      </c>
      <c r="G150" s="239" t="s">
        <v>175</v>
      </c>
      <c r="H150" s="239"/>
      <c r="I150" s="240"/>
    </row>
    <row r="151" ht="24.75" spans="1:9">
      <c r="A151" s="239">
        <v>361001</v>
      </c>
      <c r="B151" s="239">
        <v>145</v>
      </c>
      <c r="C151" s="240" t="s">
        <v>199</v>
      </c>
      <c r="D151" s="239"/>
      <c r="E151" s="240" t="s">
        <v>199</v>
      </c>
      <c r="F151" s="240" t="s">
        <v>34</v>
      </c>
      <c r="G151" s="239" t="s">
        <v>12</v>
      </c>
      <c r="H151" s="239"/>
      <c r="I151" s="240"/>
    </row>
    <row r="152" ht="24.75" spans="1:9">
      <c r="A152" s="239">
        <v>362001</v>
      </c>
      <c r="B152" s="239">
        <v>146</v>
      </c>
      <c r="C152" s="240" t="s">
        <v>200</v>
      </c>
      <c r="D152" s="239"/>
      <c r="E152" s="240" t="s">
        <v>200</v>
      </c>
      <c r="F152" s="240" t="s">
        <v>34</v>
      </c>
      <c r="G152" s="239" t="s">
        <v>12</v>
      </c>
      <c r="H152" s="239"/>
      <c r="I152" s="240"/>
    </row>
    <row r="153" ht="24.75" spans="1:9">
      <c r="A153" s="239">
        <v>373001</v>
      </c>
      <c r="B153" s="239">
        <v>147</v>
      </c>
      <c r="C153" s="240" t="s">
        <v>201</v>
      </c>
      <c r="D153" s="239"/>
      <c r="E153" s="240" t="s">
        <v>201</v>
      </c>
      <c r="F153" s="240" t="s">
        <v>34</v>
      </c>
      <c r="G153" s="239" t="s">
        <v>12</v>
      </c>
      <c r="H153" s="239"/>
      <c r="I153" s="240"/>
    </row>
    <row r="154" ht="24.75" spans="1:9">
      <c r="A154" s="239">
        <v>470001</v>
      </c>
      <c r="B154" s="239">
        <v>148</v>
      </c>
      <c r="C154" s="240" t="s">
        <v>202</v>
      </c>
      <c r="D154" s="239"/>
      <c r="E154" s="240" t="s">
        <v>202</v>
      </c>
      <c r="F154" s="240" t="s">
        <v>34</v>
      </c>
      <c r="G154" s="239" t="s">
        <v>12</v>
      </c>
      <c r="H154" s="239"/>
      <c r="I154" s="240"/>
    </row>
    <row r="155" ht="24.75" spans="1:9">
      <c r="A155" s="239">
        <v>471001</v>
      </c>
      <c r="B155" s="239">
        <v>149</v>
      </c>
      <c r="C155" s="240" t="s">
        <v>203</v>
      </c>
      <c r="D155" s="239"/>
      <c r="E155" s="240" t="s">
        <v>203</v>
      </c>
      <c r="F155" s="240" t="s">
        <v>34</v>
      </c>
      <c r="G155" s="239" t="s">
        <v>12</v>
      </c>
      <c r="H155" s="239"/>
      <c r="I155" s="240"/>
    </row>
    <row r="156" ht="24.75" spans="1:9">
      <c r="A156" s="239">
        <v>363001</v>
      </c>
      <c r="B156" s="239">
        <v>150</v>
      </c>
      <c r="C156" s="240" t="s">
        <v>204</v>
      </c>
      <c r="D156" s="239"/>
      <c r="E156" s="240" t="s">
        <v>204</v>
      </c>
      <c r="F156" s="240" t="s">
        <v>34</v>
      </c>
      <c r="G156" s="239" t="s">
        <v>12</v>
      </c>
      <c r="H156" s="239"/>
      <c r="I156" s="240"/>
    </row>
    <row r="157" ht="24.75" spans="1:9">
      <c r="A157" s="239">
        <v>450001</v>
      </c>
      <c r="B157" s="239">
        <v>151</v>
      </c>
      <c r="C157" s="240" t="s">
        <v>205</v>
      </c>
      <c r="D157" s="239"/>
      <c r="E157" s="240" t="s">
        <v>205</v>
      </c>
      <c r="F157" s="240" t="s">
        <v>20</v>
      </c>
      <c r="G157" s="239" t="s">
        <v>12</v>
      </c>
      <c r="H157" s="239"/>
      <c r="I157" s="240"/>
    </row>
    <row r="158" ht="24.75" spans="1:9">
      <c r="A158" s="239">
        <v>454001</v>
      </c>
      <c r="B158" s="239">
        <v>152</v>
      </c>
      <c r="C158" s="240" t="s">
        <v>206</v>
      </c>
      <c r="D158" s="239"/>
      <c r="E158" s="240" t="s">
        <v>206</v>
      </c>
      <c r="F158" s="240" t="s">
        <v>34</v>
      </c>
      <c r="G158" s="239" t="s">
        <v>12</v>
      </c>
      <c r="H158" s="239"/>
      <c r="I158" s="240"/>
    </row>
    <row r="159" ht="24.75" spans="1:9">
      <c r="A159" s="239">
        <v>455001</v>
      </c>
      <c r="B159" s="239">
        <v>153</v>
      </c>
      <c r="C159" s="240" t="s">
        <v>207</v>
      </c>
      <c r="D159" s="239"/>
      <c r="E159" s="240" t="s">
        <v>207</v>
      </c>
      <c r="F159" s="240" t="s">
        <v>34</v>
      </c>
      <c r="G159" s="239" t="s">
        <v>12</v>
      </c>
      <c r="H159" s="239"/>
      <c r="I159" s="240"/>
    </row>
    <row r="160" ht="24.75" spans="1:9">
      <c r="A160" s="239">
        <v>457001</v>
      </c>
      <c r="B160" s="239">
        <v>154</v>
      </c>
      <c r="C160" s="240" t="s">
        <v>208</v>
      </c>
      <c r="D160" s="239"/>
      <c r="E160" s="240" t="s">
        <v>208</v>
      </c>
      <c r="F160" s="240" t="s">
        <v>34</v>
      </c>
      <c r="G160" s="239" t="s">
        <v>12</v>
      </c>
      <c r="H160" s="239"/>
      <c r="I160" s="240"/>
    </row>
    <row r="161" ht="24.75" spans="1:9">
      <c r="A161" s="239">
        <v>459001</v>
      </c>
      <c r="B161" s="239">
        <v>155</v>
      </c>
      <c r="C161" s="240" t="s">
        <v>209</v>
      </c>
      <c r="D161" s="239"/>
      <c r="E161" s="240" t="s">
        <v>209</v>
      </c>
      <c r="F161" s="240" t="s">
        <v>34</v>
      </c>
      <c r="G161" s="239" t="s">
        <v>12</v>
      </c>
      <c r="H161" s="239"/>
      <c r="I161" s="240"/>
    </row>
    <row r="162" ht="24.75" spans="1:9">
      <c r="A162" s="239">
        <v>461001</v>
      </c>
      <c r="B162" s="239">
        <v>156</v>
      </c>
      <c r="C162" s="240" t="s">
        <v>210</v>
      </c>
      <c r="D162" s="239"/>
      <c r="E162" s="240" t="s">
        <v>210</v>
      </c>
      <c r="F162" s="240" t="s">
        <v>34</v>
      </c>
      <c r="G162" s="239" t="s">
        <v>12</v>
      </c>
      <c r="H162" s="239"/>
      <c r="I162" s="240"/>
    </row>
    <row r="163" ht="24.75" spans="1:9">
      <c r="A163" s="239">
        <v>463001</v>
      </c>
      <c r="B163" s="239">
        <v>157</v>
      </c>
      <c r="C163" s="240" t="s">
        <v>211</v>
      </c>
      <c r="D163" s="239"/>
      <c r="E163" s="240" t="s">
        <v>211</v>
      </c>
      <c r="F163" s="240" t="s">
        <v>34</v>
      </c>
      <c r="G163" s="239" t="s">
        <v>12</v>
      </c>
      <c r="H163" s="239"/>
      <c r="I163" s="240"/>
    </row>
    <row r="164" ht="24.75" spans="1:9">
      <c r="A164" s="239">
        <v>465001</v>
      </c>
      <c r="B164" s="239">
        <v>158</v>
      </c>
      <c r="C164" s="240" t="s">
        <v>212</v>
      </c>
      <c r="D164" s="239"/>
      <c r="E164" s="240" t="s">
        <v>212</v>
      </c>
      <c r="F164" s="240" t="s">
        <v>34</v>
      </c>
      <c r="G164" s="239" t="s">
        <v>12</v>
      </c>
      <c r="H164" s="239"/>
      <c r="I164" s="240"/>
    </row>
    <row r="165" ht="24.75" spans="1:9">
      <c r="A165" s="239">
        <v>466001</v>
      </c>
      <c r="B165" s="239">
        <v>159</v>
      </c>
      <c r="C165" s="240" t="s">
        <v>213</v>
      </c>
      <c r="D165" s="239"/>
      <c r="E165" s="240" t="s">
        <v>213</v>
      </c>
      <c r="F165" s="240" t="s">
        <v>34</v>
      </c>
      <c r="G165" s="239" t="s">
        <v>12</v>
      </c>
      <c r="H165" s="239"/>
      <c r="I165" s="240"/>
    </row>
    <row r="166" ht="24.75" spans="1:9">
      <c r="A166" s="239">
        <v>467001</v>
      </c>
      <c r="B166" s="239">
        <v>160</v>
      </c>
      <c r="C166" s="240" t="s">
        <v>214</v>
      </c>
      <c r="D166" s="239"/>
      <c r="E166" s="240" t="s">
        <v>214</v>
      </c>
      <c r="F166" s="240" t="s">
        <v>34</v>
      </c>
      <c r="G166" s="239" t="s">
        <v>12</v>
      </c>
      <c r="H166" s="239"/>
      <c r="I166" s="240"/>
    </row>
    <row r="167" ht="24.75" spans="1:9">
      <c r="A167" s="239">
        <v>469001</v>
      </c>
      <c r="B167" s="239">
        <v>161</v>
      </c>
      <c r="C167" s="240" t="s">
        <v>215</v>
      </c>
      <c r="D167" s="239"/>
      <c r="E167" s="240" t="s">
        <v>215</v>
      </c>
      <c r="F167" s="240" t="s">
        <v>34</v>
      </c>
      <c r="G167" s="239" t="s">
        <v>12</v>
      </c>
      <c r="H167" s="239"/>
      <c r="I167" s="240"/>
    </row>
    <row r="168" ht="24.75" spans="1:9">
      <c r="A168" s="239">
        <v>250059</v>
      </c>
      <c r="B168" s="239">
        <v>162</v>
      </c>
      <c r="C168" s="240" t="s">
        <v>216</v>
      </c>
      <c r="D168" s="239"/>
      <c r="E168" s="240" t="s">
        <v>216</v>
      </c>
      <c r="F168" s="240" t="s">
        <v>20</v>
      </c>
      <c r="G168" s="239" t="s">
        <v>175</v>
      </c>
      <c r="H168" s="239"/>
      <c r="I168" s="240"/>
    </row>
    <row r="169" ht="24.75" spans="1:9">
      <c r="A169" s="239">
        <v>601001</v>
      </c>
      <c r="B169" s="239">
        <v>163</v>
      </c>
      <c r="C169" s="240" t="s">
        <v>217</v>
      </c>
      <c r="D169" s="239"/>
      <c r="E169" s="240" t="s">
        <v>217</v>
      </c>
      <c r="F169" s="240" t="s">
        <v>11</v>
      </c>
      <c r="G169" s="239" t="s">
        <v>12</v>
      </c>
      <c r="H169" s="239"/>
      <c r="I169" s="240"/>
    </row>
    <row r="170" ht="24.75" spans="1:9">
      <c r="A170" s="239">
        <v>602001</v>
      </c>
      <c r="B170" s="239">
        <v>164</v>
      </c>
      <c r="C170" s="240" t="s">
        <v>218</v>
      </c>
      <c r="D170" s="239"/>
      <c r="E170" s="240" t="s">
        <v>218</v>
      </c>
      <c r="F170" s="240" t="s">
        <v>11</v>
      </c>
      <c r="G170" s="239" t="s">
        <v>12</v>
      </c>
      <c r="H170" s="239"/>
      <c r="I170" s="240"/>
    </row>
    <row r="171" ht="24.75" spans="1:9">
      <c r="A171" s="239">
        <v>603001</v>
      </c>
      <c r="B171" s="239">
        <v>165</v>
      </c>
      <c r="C171" s="240" t="s">
        <v>219</v>
      </c>
      <c r="D171" s="239"/>
      <c r="E171" s="240" t="s">
        <v>219</v>
      </c>
      <c r="F171" s="240" t="s">
        <v>11</v>
      </c>
      <c r="G171" s="239" t="s">
        <v>12</v>
      </c>
      <c r="H171" s="239"/>
      <c r="I171" s="240"/>
    </row>
    <row r="172" ht="24.75" spans="1:9">
      <c r="A172" s="239">
        <v>604001</v>
      </c>
      <c r="B172" s="239">
        <v>166</v>
      </c>
      <c r="C172" s="240" t="s">
        <v>220</v>
      </c>
      <c r="D172" s="239"/>
      <c r="E172" s="240" t="s">
        <v>220</v>
      </c>
      <c r="F172" s="240" t="s">
        <v>11</v>
      </c>
      <c r="G172" s="239" t="s">
        <v>12</v>
      </c>
      <c r="H172" s="239"/>
      <c r="I172" s="240"/>
    </row>
    <row r="173" ht="24.75" spans="1:9">
      <c r="A173" s="239">
        <v>605001</v>
      </c>
      <c r="B173" s="239">
        <v>167</v>
      </c>
      <c r="C173" s="240" t="s">
        <v>221</v>
      </c>
      <c r="D173" s="239"/>
      <c r="E173" s="240" t="s">
        <v>221</v>
      </c>
      <c r="F173" s="240" t="s">
        <v>11</v>
      </c>
      <c r="G173" s="239" t="s">
        <v>12</v>
      </c>
      <c r="H173" s="239"/>
      <c r="I173" s="240"/>
    </row>
    <row r="174" ht="24.75" spans="1:9">
      <c r="A174" s="239">
        <v>606001</v>
      </c>
      <c r="B174" s="239">
        <v>168</v>
      </c>
      <c r="C174" s="240" t="s">
        <v>222</v>
      </c>
      <c r="D174" s="239"/>
      <c r="E174" s="240" t="s">
        <v>222</v>
      </c>
      <c r="F174" s="240" t="s">
        <v>11</v>
      </c>
      <c r="G174" s="239" t="s">
        <v>12</v>
      </c>
      <c r="H174" s="239"/>
      <c r="I174" s="240"/>
    </row>
    <row r="175" ht="24.75" spans="1:9">
      <c r="A175" s="239">
        <v>607001</v>
      </c>
      <c r="B175" s="239">
        <v>169</v>
      </c>
      <c r="C175" s="240" t="s">
        <v>223</v>
      </c>
      <c r="D175" s="239"/>
      <c r="E175" s="240" t="s">
        <v>223</v>
      </c>
      <c r="F175" s="240" t="s">
        <v>11</v>
      </c>
      <c r="G175" s="239" t="s">
        <v>12</v>
      </c>
      <c r="H175" s="239"/>
      <c r="I175" s="240"/>
    </row>
    <row r="176" ht="24.75" spans="1:9">
      <c r="A176" s="239">
        <v>608001</v>
      </c>
      <c r="B176" s="239">
        <v>170</v>
      </c>
      <c r="C176" s="240" t="s">
        <v>224</v>
      </c>
      <c r="D176" s="239"/>
      <c r="E176" s="240" t="s">
        <v>224</v>
      </c>
      <c r="F176" s="240" t="s">
        <v>11</v>
      </c>
      <c r="G176" s="239" t="s">
        <v>12</v>
      </c>
      <c r="H176" s="239"/>
      <c r="I176" s="240"/>
    </row>
    <row r="177" ht="24.75" spans="1:9">
      <c r="A177" s="239">
        <v>609001</v>
      </c>
      <c r="B177" s="239">
        <v>171</v>
      </c>
      <c r="C177" s="240" t="s">
        <v>225</v>
      </c>
      <c r="D177" s="239"/>
      <c r="E177" s="240" t="s">
        <v>225</v>
      </c>
      <c r="F177" s="240" t="s">
        <v>11</v>
      </c>
      <c r="G177" s="239" t="s">
        <v>12</v>
      </c>
      <c r="H177" s="239"/>
      <c r="I177" s="240"/>
    </row>
    <row r="178" ht="24.75" spans="1:9">
      <c r="A178" s="239">
        <v>610001</v>
      </c>
      <c r="B178" s="239">
        <v>172</v>
      </c>
      <c r="C178" s="240" t="s">
        <v>226</v>
      </c>
      <c r="D178" s="239"/>
      <c r="E178" s="240" t="s">
        <v>226</v>
      </c>
      <c r="F178" s="240" t="s">
        <v>11</v>
      </c>
      <c r="G178" s="239" t="s">
        <v>12</v>
      </c>
      <c r="H178" s="239"/>
      <c r="I178" s="240"/>
    </row>
    <row r="179" ht="24.75" spans="1:9">
      <c r="A179" s="239">
        <v>611001</v>
      </c>
      <c r="B179" s="239">
        <v>173</v>
      </c>
      <c r="C179" s="240" t="s">
        <v>227</v>
      </c>
      <c r="D179" s="239"/>
      <c r="E179" s="240" t="s">
        <v>227</v>
      </c>
      <c r="F179" s="240" t="s">
        <v>11</v>
      </c>
      <c r="G179" s="239" t="s">
        <v>12</v>
      </c>
      <c r="H179" s="239"/>
      <c r="I179" s="240"/>
    </row>
    <row r="180" ht="24.75" spans="1:9">
      <c r="A180" s="239">
        <v>612001</v>
      </c>
      <c r="B180" s="239">
        <v>174</v>
      </c>
      <c r="C180" s="240" t="s">
        <v>228</v>
      </c>
      <c r="D180" s="239"/>
      <c r="E180" s="240" t="s">
        <v>228</v>
      </c>
      <c r="F180" s="240" t="s">
        <v>11</v>
      </c>
      <c r="G180" s="239" t="s">
        <v>12</v>
      </c>
      <c r="H180" s="239"/>
      <c r="I180" s="240"/>
    </row>
    <row r="181" ht="24.75" spans="1:9">
      <c r="A181" s="239">
        <v>613001</v>
      </c>
      <c r="B181" s="239">
        <v>175</v>
      </c>
      <c r="C181" s="240" t="s">
        <v>229</v>
      </c>
      <c r="D181" s="239"/>
      <c r="E181" s="240" t="s">
        <v>229</v>
      </c>
      <c r="F181" s="240" t="s">
        <v>11</v>
      </c>
      <c r="G181" s="239" t="s">
        <v>12</v>
      </c>
      <c r="H181" s="239"/>
      <c r="I181" s="240"/>
    </row>
    <row r="182" ht="24.75" spans="1:9">
      <c r="A182" s="239">
        <v>614001</v>
      </c>
      <c r="B182" s="239">
        <v>176</v>
      </c>
      <c r="C182" s="240" t="s">
        <v>230</v>
      </c>
      <c r="D182" s="239"/>
      <c r="E182" s="240" t="s">
        <v>230</v>
      </c>
      <c r="F182" s="240" t="s">
        <v>11</v>
      </c>
      <c r="G182" s="239" t="s">
        <v>12</v>
      </c>
      <c r="H182" s="239"/>
      <c r="I182" s="240"/>
    </row>
    <row r="183" ht="24.75" spans="1:9">
      <c r="A183" s="239">
        <v>615001</v>
      </c>
      <c r="B183" s="239">
        <v>177</v>
      </c>
      <c r="C183" s="240" t="s">
        <v>231</v>
      </c>
      <c r="D183" s="239"/>
      <c r="E183" s="240" t="s">
        <v>231</v>
      </c>
      <c r="F183" s="240" t="s">
        <v>11</v>
      </c>
      <c r="G183" s="239" t="s">
        <v>12</v>
      </c>
      <c r="H183" s="239"/>
      <c r="I183" s="240"/>
    </row>
    <row r="184" ht="24.75" spans="1:9">
      <c r="A184" s="239">
        <v>616001</v>
      </c>
      <c r="B184" s="239">
        <v>178</v>
      </c>
      <c r="C184" s="240" t="s">
        <v>232</v>
      </c>
      <c r="D184" s="239"/>
      <c r="E184" s="240" t="s">
        <v>232</v>
      </c>
      <c r="F184" s="240" t="s">
        <v>11</v>
      </c>
      <c r="G184" s="239" t="s">
        <v>12</v>
      </c>
      <c r="H184" s="239"/>
      <c r="I184" s="240"/>
    </row>
    <row r="185" ht="24.75" spans="1:9">
      <c r="A185" s="239">
        <v>617001</v>
      </c>
      <c r="B185" s="239">
        <v>179</v>
      </c>
      <c r="C185" s="240" t="s">
        <v>233</v>
      </c>
      <c r="D185" s="239"/>
      <c r="E185" s="240" t="s">
        <v>233</v>
      </c>
      <c r="F185" s="240" t="s">
        <v>11</v>
      </c>
      <c r="G185" s="239" t="s">
        <v>12</v>
      </c>
      <c r="H185" s="239"/>
      <c r="I185" s="240"/>
    </row>
    <row r="186" ht="24.75" spans="1:9">
      <c r="A186" s="239">
        <v>618001</v>
      </c>
      <c r="B186" s="239">
        <v>180</v>
      </c>
      <c r="C186" s="240" t="s">
        <v>234</v>
      </c>
      <c r="D186" s="239"/>
      <c r="E186" s="240" t="s">
        <v>234</v>
      </c>
      <c r="F186" s="240" t="s">
        <v>11</v>
      </c>
      <c r="G186" s="239" t="s">
        <v>12</v>
      </c>
      <c r="H186" s="239"/>
      <c r="I186" s="240"/>
    </row>
    <row r="187" ht="24.75" spans="1:9">
      <c r="A187" s="239">
        <v>619001</v>
      </c>
      <c r="B187" s="239">
        <v>181</v>
      </c>
      <c r="C187" s="240" t="s">
        <v>235</v>
      </c>
      <c r="D187" s="239"/>
      <c r="E187" s="240" t="s">
        <v>235</v>
      </c>
      <c r="F187" s="240" t="s">
        <v>11</v>
      </c>
      <c r="G187" s="239" t="s">
        <v>12</v>
      </c>
      <c r="H187" s="239"/>
      <c r="I187" s="240"/>
    </row>
    <row r="188" ht="24.75" spans="1:9">
      <c r="A188" s="239">
        <v>620001</v>
      </c>
      <c r="B188" s="239">
        <v>182</v>
      </c>
      <c r="C188" s="240" t="s">
        <v>236</v>
      </c>
      <c r="D188" s="239"/>
      <c r="E188" s="240" t="s">
        <v>236</v>
      </c>
      <c r="F188" s="240" t="s">
        <v>11</v>
      </c>
      <c r="G188" s="239" t="s">
        <v>12</v>
      </c>
      <c r="H188" s="239"/>
      <c r="I188" s="240"/>
    </row>
    <row r="189" ht="24.75" spans="1:9">
      <c r="A189" s="239">
        <v>621001</v>
      </c>
      <c r="B189" s="239">
        <v>183</v>
      </c>
      <c r="C189" s="240" t="s">
        <v>237</v>
      </c>
      <c r="D189" s="239"/>
      <c r="E189" s="240" t="s">
        <v>237</v>
      </c>
      <c r="F189" s="240" t="s">
        <v>11</v>
      </c>
      <c r="G189" s="239" t="s">
        <v>12</v>
      </c>
      <c r="H189" s="239"/>
      <c r="I189" s="240"/>
    </row>
    <row r="190" ht="24.75" spans="1:9">
      <c r="A190" s="239">
        <v>622001</v>
      </c>
      <c r="B190" s="239">
        <v>184</v>
      </c>
      <c r="C190" s="240" t="s">
        <v>238</v>
      </c>
      <c r="D190" s="239"/>
      <c r="E190" s="240" t="s">
        <v>238</v>
      </c>
      <c r="F190" s="240" t="s">
        <v>11</v>
      </c>
      <c r="G190" s="239" t="s">
        <v>12</v>
      </c>
      <c r="H190" s="239"/>
      <c r="I190" s="240"/>
    </row>
    <row r="191" ht="24.75" spans="1:9">
      <c r="A191" s="239">
        <v>623001</v>
      </c>
      <c r="B191" s="239">
        <v>185</v>
      </c>
      <c r="C191" s="240" t="s">
        <v>239</v>
      </c>
      <c r="D191" s="239"/>
      <c r="E191" s="240" t="s">
        <v>239</v>
      </c>
      <c r="F191" s="240" t="s">
        <v>11</v>
      </c>
      <c r="G191" s="239" t="s">
        <v>12</v>
      </c>
      <c r="H191" s="239"/>
      <c r="I191" s="240"/>
    </row>
    <row r="192" ht="24.75" spans="1:9">
      <c r="A192" s="239">
        <v>624001</v>
      </c>
      <c r="B192" s="239">
        <v>186</v>
      </c>
      <c r="C192" s="240" t="s">
        <v>240</v>
      </c>
      <c r="D192" s="239"/>
      <c r="E192" s="240" t="s">
        <v>240</v>
      </c>
      <c r="F192" s="240" t="s">
        <v>11</v>
      </c>
      <c r="G192" s="239" t="s">
        <v>12</v>
      </c>
      <c r="H192" s="239"/>
      <c r="I192" s="240"/>
    </row>
    <row r="193" ht="24.75" spans="1:9">
      <c r="A193" s="239">
        <v>625001</v>
      </c>
      <c r="B193" s="239">
        <v>187</v>
      </c>
      <c r="C193" s="240" t="s">
        <v>241</v>
      </c>
      <c r="D193" s="239"/>
      <c r="E193" s="240" t="s">
        <v>241</v>
      </c>
      <c r="F193" s="240" t="s">
        <v>11</v>
      </c>
      <c r="G193" s="239" t="s">
        <v>12</v>
      </c>
      <c r="H193" s="239"/>
      <c r="I193" s="240"/>
    </row>
    <row r="194" ht="24.75" spans="1:9">
      <c r="A194" s="239">
        <v>626001</v>
      </c>
      <c r="B194" s="239">
        <v>188</v>
      </c>
      <c r="C194" s="240" t="s">
        <v>242</v>
      </c>
      <c r="D194" s="239"/>
      <c r="E194" s="240" t="s">
        <v>242</v>
      </c>
      <c r="F194" s="240" t="s">
        <v>11</v>
      </c>
      <c r="G194" s="239" t="s">
        <v>12</v>
      </c>
      <c r="H194" s="239"/>
      <c r="I194" s="240"/>
    </row>
    <row r="195" ht="24.75" spans="1:9">
      <c r="A195" s="239">
        <v>627001</v>
      </c>
      <c r="B195" s="239">
        <v>189</v>
      </c>
      <c r="C195" s="240" t="s">
        <v>243</v>
      </c>
      <c r="D195" s="239"/>
      <c r="E195" s="240" t="s">
        <v>243</v>
      </c>
      <c r="F195" s="240" t="s">
        <v>11</v>
      </c>
      <c r="G195" s="239" t="s">
        <v>12</v>
      </c>
      <c r="H195" s="239"/>
      <c r="I195" s="240"/>
    </row>
    <row r="196" ht="24.75" spans="1:9">
      <c r="A196" s="239">
        <v>628001</v>
      </c>
      <c r="B196" s="239">
        <v>190</v>
      </c>
      <c r="C196" s="240" t="s">
        <v>244</v>
      </c>
      <c r="D196" s="239"/>
      <c r="E196" s="240" t="s">
        <v>244</v>
      </c>
      <c r="F196" s="240" t="s">
        <v>11</v>
      </c>
      <c r="G196" s="239" t="s">
        <v>12</v>
      </c>
      <c r="H196" s="239"/>
      <c r="I196" s="240"/>
    </row>
    <row r="197" ht="24.75" spans="1:9">
      <c r="A197" s="239">
        <v>629001</v>
      </c>
      <c r="B197" s="239">
        <v>191</v>
      </c>
      <c r="C197" s="240" t="s">
        <v>245</v>
      </c>
      <c r="D197" s="239"/>
      <c r="E197" s="240" t="s">
        <v>245</v>
      </c>
      <c r="F197" s="240" t="s">
        <v>11</v>
      </c>
      <c r="G197" s="239" t="s">
        <v>12</v>
      </c>
      <c r="H197" s="239"/>
      <c r="I197" s="240"/>
    </row>
    <row r="198" ht="24.75" spans="1:9">
      <c r="A198" s="239">
        <v>630001</v>
      </c>
      <c r="B198" s="239">
        <v>192</v>
      </c>
      <c r="C198" s="240" t="s">
        <v>246</v>
      </c>
      <c r="D198" s="239"/>
      <c r="E198" s="240" t="s">
        <v>246</v>
      </c>
      <c r="F198" s="240" t="s">
        <v>11</v>
      </c>
      <c r="G198" s="239" t="s">
        <v>12</v>
      </c>
      <c r="H198" s="239"/>
      <c r="I198" s="240"/>
    </row>
    <row r="199" ht="24.75" spans="1:9">
      <c r="A199" s="239">
        <v>631001</v>
      </c>
      <c r="B199" s="239">
        <v>193</v>
      </c>
      <c r="C199" s="240" t="s">
        <v>247</v>
      </c>
      <c r="D199" s="239"/>
      <c r="E199" s="240" t="s">
        <v>247</v>
      </c>
      <c r="F199" s="240" t="s">
        <v>11</v>
      </c>
      <c r="G199" s="239" t="s">
        <v>12</v>
      </c>
      <c r="H199" s="239"/>
      <c r="I199" s="240"/>
    </row>
    <row r="200" ht="24.75" spans="1:9">
      <c r="A200" s="239">
        <v>632001</v>
      </c>
      <c r="B200" s="239">
        <v>194</v>
      </c>
      <c r="C200" s="240" t="s">
        <v>248</v>
      </c>
      <c r="D200" s="239"/>
      <c r="E200" s="240" t="s">
        <v>248</v>
      </c>
      <c r="F200" s="240" t="s">
        <v>11</v>
      </c>
      <c r="G200" s="239" t="s">
        <v>12</v>
      </c>
      <c r="H200" s="239"/>
      <c r="I200" s="240"/>
    </row>
    <row r="201" ht="24.75" spans="1:9">
      <c r="A201" s="239">
        <v>633001</v>
      </c>
      <c r="B201" s="239">
        <v>195</v>
      </c>
      <c r="C201" s="240" t="s">
        <v>249</v>
      </c>
      <c r="D201" s="239"/>
      <c r="E201" s="240" t="s">
        <v>249</v>
      </c>
      <c r="F201" s="240" t="s">
        <v>11</v>
      </c>
      <c r="G201" s="239" t="s">
        <v>12</v>
      </c>
      <c r="H201" s="239"/>
      <c r="I201" s="240"/>
    </row>
    <row r="202" ht="24.75" spans="1:9">
      <c r="A202" s="239">
        <v>634001</v>
      </c>
      <c r="B202" s="239">
        <v>196</v>
      </c>
      <c r="C202" s="240" t="s">
        <v>250</v>
      </c>
      <c r="D202" s="239"/>
      <c r="E202" s="240" t="s">
        <v>250</v>
      </c>
      <c r="F202" s="240" t="s">
        <v>11</v>
      </c>
      <c r="G202" s="239" t="s">
        <v>12</v>
      </c>
      <c r="H202" s="239"/>
      <c r="I202" s="240"/>
    </row>
    <row r="203" ht="24.75" spans="1:9">
      <c r="A203" s="239">
        <v>635001</v>
      </c>
      <c r="B203" s="239">
        <v>197</v>
      </c>
      <c r="C203" s="240" t="s">
        <v>251</v>
      </c>
      <c r="D203" s="239"/>
      <c r="E203" s="240" t="s">
        <v>251</v>
      </c>
      <c r="F203" s="240" t="s">
        <v>11</v>
      </c>
      <c r="G203" s="239" t="s">
        <v>12</v>
      </c>
      <c r="H203" s="239"/>
      <c r="I203" s="240"/>
    </row>
    <row r="204" ht="24.75" spans="1:9">
      <c r="A204" s="239">
        <v>636001</v>
      </c>
      <c r="B204" s="239">
        <v>198</v>
      </c>
      <c r="C204" s="240" t="s">
        <v>252</v>
      </c>
      <c r="D204" s="239"/>
      <c r="E204" s="240" t="s">
        <v>252</v>
      </c>
      <c r="F204" s="240" t="s">
        <v>11</v>
      </c>
      <c r="G204" s="239" t="s">
        <v>12</v>
      </c>
      <c r="H204" s="239"/>
      <c r="I204" s="240"/>
    </row>
    <row r="205" ht="24.75" spans="1:9">
      <c r="A205" s="239">
        <v>637001</v>
      </c>
      <c r="B205" s="239">
        <v>199</v>
      </c>
      <c r="C205" s="240" t="s">
        <v>253</v>
      </c>
      <c r="D205" s="239"/>
      <c r="E205" s="240" t="s">
        <v>253</v>
      </c>
      <c r="F205" s="240" t="s">
        <v>11</v>
      </c>
      <c r="G205" s="239" t="s">
        <v>12</v>
      </c>
      <c r="H205" s="239"/>
      <c r="I205" s="240"/>
    </row>
    <row r="206" ht="24.75" spans="1:9">
      <c r="A206" s="239">
        <v>638001</v>
      </c>
      <c r="B206" s="239">
        <v>200</v>
      </c>
      <c r="C206" s="240" t="s">
        <v>254</v>
      </c>
      <c r="D206" s="239"/>
      <c r="E206" s="240" t="s">
        <v>254</v>
      </c>
      <c r="F206" s="240" t="s">
        <v>11</v>
      </c>
      <c r="G206" s="239" t="s">
        <v>12</v>
      </c>
      <c r="H206" s="239"/>
      <c r="I206" s="240"/>
    </row>
    <row r="207" ht="24.75" spans="1:9">
      <c r="A207" s="239">
        <v>641001</v>
      </c>
      <c r="B207" s="239">
        <v>201</v>
      </c>
      <c r="C207" s="240" t="s">
        <v>255</v>
      </c>
      <c r="D207" s="239"/>
      <c r="E207" s="240" t="s">
        <v>255</v>
      </c>
      <c r="F207" s="240" t="s">
        <v>11</v>
      </c>
      <c r="G207" s="239" t="s">
        <v>12</v>
      </c>
      <c r="H207" s="239"/>
      <c r="I207" s="240"/>
    </row>
    <row r="208" ht="24.75" spans="1:9">
      <c r="A208" s="239">
        <v>642001</v>
      </c>
      <c r="B208" s="239">
        <v>202</v>
      </c>
      <c r="C208" s="240" t="s">
        <v>256</v>
      </c>
      <c r="D208" s="239"/>
      <c r="E208" s="240" t="s">
        <v>256</v>
      </c>
      <c r="F208" s="240" t="s">
        <v>11</v>
      </c>
      <c r="G208" s="239" t="s">
        <v>12</v>
      </c>
      <c r="H208" s="239"/>
      <c r="I208" s="240"/>
    </row>
    <row r="209" ht="24.75" spans="1:9">
      <c r="A209" s="239">
        <v>643001</v>
      </c>
      <c r="B209" s="239">
        <v>203</v>
      </c>
      <c r="C209" s="240" t="s">
        <v>257</v>
      </c>
      <c r="D209" s="239"/>
      <c r="E209" s="240" t="s">
        <v>257</v>
      </c>
      <c r="F209" s="240" t="s">
        <v>11</v>
      </c>
      <c r="G209" s="239" t="s">
        <v>12</v>
      </c>
      <c r="H209" s="239"/>
      <c r="I209" s="240"/>
    </row>
    <row r="210" ht="24.75" spans="1:9">
      <c r="A210" s="239">
        <v>644001</v>
      </c>
      <c r="B210" s="239">
        <v>204</v>
      </c>
      <c r="C210" s="240" t="s">
        <v>258</v>
      </c>
      <c r="D210" s="239"/>
      <c r="E210" s="240" t="s">
        <v>258</v>
      </c>
      <c r="F210" s="240" t="s">
        <v>11</v>
      </c>
      <c r="G210" s="239" t="s">
        <v>12</v>
      </c>
      <c r="H210" s="239"/>
      <c r="I210" s="240"/>
    </row>
    <row r="211" ht="24.75" spans="1:9">
      <c r="A211" s="239">
        <v>645001</v>
      </c>
      <c r="B211" s="239">
        <v>205</v>
      </c>
      <c r="C211" s="240" t="s">
        <v>259</v>
      </c>
      <c r="D211" s="239"/>
      <c r="E211" s="240" t="s">
        <v>259</v>
      </c>
      <c r="F211" s="240" t="s">
        <v>11</v>
      </c>
      <c r="G211" s="239" t="s">
        <v>12</v>
      </c>
      <c r="H211" s="239"/>
      <c r="I211" s="240"/>
    </row>
    <row r="212" ht="24.75" spans="1:9">
      <c r="A212" s="239">
        <v>646001</v>
      </c>
      <c r="B212" s="239">
        <v>206</v>
      </c>
      <c r="C212" s="240" t="s">
        <v>260</v>
      </c>
      <c r="D212" s="239"/>
      <c r="E212" s="240" t="s">
        <v>260</v>
      </c>
      <c r="F212" s="240" t="s">
        <v>11</v>
      </c>
      <c r="G212" s="239" t="s">
        <v>12</v>
      </c>
      <c r="H212" s="239"/>
      <c r="I212" s="240"/>
    </row>
    <row r="213" ht="24.75" spans="1:9">
      <c r="A213" s="239">
        <v>647001</v>
      </c>
      <c r="B213" s="239">
        <v>207</v>
      </c>
      <c r="C213" s="240" t="s">
        <v>261</v>
      </c>
      <c r="D213" s="239"/>
      <c r="E213" s="240" t="s">
        <v>261</v>
      </c>
      <c r="F213" s="240" t="s">
        <v>11</v>
      </c>
      <c r="G213" s="239" t="s">
        <v>12</v>
      </c>
      <c r="H213" s="239"/>
      <c r="I213" s="240"/>
    </row>
    <row r="214" ht="24.75" spans="1:9">
      <c r="A214" s="239">
        <v>648001</v>
      </c>
      <c r="B214" s="239">
        <v>208</v>
      </c>
      <c r="C214" s="240" t="s">
        <v>262</v>
      </c>
      <c r="D214" s="239"/>
      <c r="E214" s="240" t="s">
        <v>262</v>
      </c>
      <c r="F214" s="240" t="s">
        <v>11</v>
      </c>
      <c r="G214" s="239" t="s">
        <v>12</v>
      </c>
      <c r="H214" s="239"/>
      <c r="I214" s="240"/>
    </row>
    <row r="215" ht="24.75" spans="1:9">
      <c r="A215" s="239">
        <v>649001</v>
      </c>
      <c r="B215" s="239">
        <v>209</v>
      </c>
      <c r="C215" s="240" t="s">
        <v>263</v>
      </c>
      <c r="D215" s="239"/>
      <c r="E215" s="240" t="s">
        <v>263</v>
      </c>
      <c r="F215" s="240" t="s">
        <v>11</v>
      </c>
      <c r="G215" s="239" t="s">
        <v>12</v>
      </c>
      <c r="H215" s="239"/>
      <c r="I215" s="240"/>
    </row>
    <row r="216" ht="24.75" spans="1:9">
      <c r="A216" s="239">
        <v>650001</v>
      </c>
      <c r="B216" s="239">
        <v>210</v>
      </c>
      <c r="C216" s="240" t="s">
        <v>264</v>
      </c>
      <c r="D216" s="239"/>
      <c r="E216" s="240" t="s">
        <v>264</v>
      </c>
      <c r="F216" s="240" t="s">
        <v>11</v>
      </c>
      <c r="G216" s="239" t="s">
        <v>12</v>
      </c>
      <c r="H216" s="239"/>
      <c r="I216" s="240"/>
    </row>
    <row r="217" ht="24.75" spans="1:9">
      <c r="A217" s="239">
        <v>651001</v>
      </c>
      <c r="B217" s="239">
        <v>211</v>
      </c>
      <c r="C217" s="240" t="s">
        <v>265</v>
      </c>
      <c r="D217" s="239"/>
      <c r="E217" s="240" t="s">
        <v>265</v>
      </c>
      <c r="F217" s="240" t="s">
        <v>11</v>
      </c>
      <c r="G217" s="239" t="s">
        <v>12</v>
      </c>
      <c r="H217" s="239"/>
      <c r="I217" s="240"/>
    </row>
    <row r="218" ht="24.75" spans="1:9">
      <c r="A218" s="239">
        <v>652001</v>
      </c>
      <c r="B218" s="239">
        <v>212</v>
      </c>
      <c r="C218" s="240" t="s">
        <v>266</v>
      </c>
      <c r="D218" s="239"/>
      <c r="E218" s="240" t="s">
        <v>266</v>
      </c>
      <c r="F218" s="240" t="s">
        <v>11</v>
      </c>
      <c r="G218" s="239" t="s">
        <v>12</v>
      </c>
      <c r="H218" s="239"/>
      <c r="I218" s="240"/>
    </row>
    <row r="219" ht="24.75" spans="1:9">
      <c r="A219" s="239">
        <v>653001</v>
      </c>
      <c r="B219" s="239">
        <v>213</v>
      </c>
      <c r="C219" s="240" t="s">
        <v>267</v>
      </c>
      <c r="D219" s="239"/>
      <c r="E219" s="240" t="s">
        <v>267</v>
      </c>
      <c r="F219" s="240" t="s">
        <v>11</v>
      </c>
      <c r="G219" s="239" t="s">
        <v>12</v>
      </c>
      <c r="H219" s="239"/>
      <c r="I219" s="240"/>
    </row>
    <row r="220" ht="24.75" spans="1:9">
      <c r="A220" s="239">
        <v>654001</v>
      </c>
      <c r="B220" s="239">
        <v>214</v>
      </c>
      <c r="C220" s="240" t="s">
        <v>268</v>
      </c>
      <c r="D220" s="239"/>
      <c r="E220" s="240" t="s">
        <v>268</v>
      </c>
      <c r="F220" s="240" t="s">
        <v>11</v>
      </c>
      <c r="G220" s="239" t="s">
        <v>12</v>
      </c>
      <c r="H220" s="239"/>
      <c r="I220" s="240"/>
    </row>
    <row r="221" ht="24.75" spans="1:9">
      <c r="A221" s="239">
        <v>655001</v>
      </c>
      <c r="B221" s="239">
        <v>215</v>
      </c>
      <c r="C221" s="240" t="s">
        <v>269</v>
      </c>
      <c r="D221" s="239"/>
      <c r="E221" s="240" t="s">
        <v>269</v>
      </c>
      <c r="F221" s="240" t="s">
        <v>11</v>
      </c>
      <c r="G221" s="239" t="s">
        <v>12</v>
      </c>
      <c r="H221" s="239"/>
      <c r="I221" s="240"/>
    </row>
    <row r="222" ht="24.75" spans="1:9">
      <c r="A222" s="239">
        <v>656001</v>
      </c>
      <c r="B222" s="239">
        <v>216</v>
      </c>
      <c r="C222" s="240" t="s">
        <v>270</v>
      </c>
      <c r="D222" s="239"/>
      <c r="E222" s="240" t="s">
        <v>270</v>
      </c>
      <c r="F222" s="240" t="s">
        <v>11</v>
      </c>
      <c r="G222" s="239" t="s">
        <v>12</v>
      </c>
      <c r="H222" s="239"/>
      <c r="I222" s="240"/>
    </row>
    <row r="223" ht="24.75" spans="1:9">
      <c r="A223" s="239">
        <v>657001</v>
      </c>
      <c r="B223" s="239">
        <v>217</v>
      </c>
      <c r="C223" s="240" t="s">
        <v>271</v>
      </c>
      <c r="D223" s="239"/>
      <c r="E223" s="240" t="s">
        <v>271</v>
      </c>
      <c r="F223" s="240" t="s">
        <v>11</v>
      </c>
      <c r="G223" s="239" t="s">
        <v>12</v>
      </c>
      <c r="H223" s="239"/>
      <c r="I223" s="240"/>
    </row>
    <row r="224" ht="24.75" spans="1:9">
      <c r="A224" s="239">
        <v>658001</v>
      </c>
      <c r="B224" s="239">
        <v>218</v>
      </c>
      <c r="C224" s="240" t="s">
        <v>272</v>
      </c>
      <c r="D224" s="239"/>
      <c r="E224" s="240" t="s">
        <v>272</v>
      </c>
      <c r="F224" s="240" t="s">
        <v>11</v>
      </c>
      <c r="G224" s="239" t="s">
        <v>12</v>
      </c>
      <c r="H224" s="239"/>
      <c r="I224" s="240"/>
    </row>
    <row r="225" ht="24.75" spans="1:9">
      <c r="A225" s="239">
        <v>659001</v>
      </c>
      <c r="B225" s="239">
        <v>219</v>
      </c>
      <c r="C225" s="240" t="s">
        <v>273</v>
      </c>
      <c r="D225" s="239"/>
      <c r="E225" s="240" t="s">
        <v>273</v>
      </c>
      <c r="F225" s="240" t="s">
        <v>11</v>
      </c>
      <c r="G225" s="239" t="s">
        <v>12</v>
      </c>
      <c r="H225" s="239"/>
      <c r="I225" s="240"/>
    </row>
    <row r="226" ht="24.75" spans="1:9">
      <c r="A226" s="239">
        <v>660001</v>
      </c>
      <c r="B226" s="239">
        <v>220</v>
      </c>
      <c r="C226" s="240" t="s">
        <v>274</v>
      </c>
      <c r="D226" s="239"/>
      <c r="E226" s="240" t="s">
        <v>274</v>
      </c>
      <c r="F226" s="240" t="s">
        <v>11</v>
      </c>
      <c r="G226" s="239" t="s">
        <v>12</v>
      </c>
      <c r="H226" s="239"/>
      <c r="I226" s="240"/>
    </row>
    <row r="227" ht="24.75" spans="1:9">
      <c r="A227" s="239">
        <v>661001</v>
      </c>
      <c r="B227" s="239">
        <v>221</v>
      </c>
      <c r="C227" s="240" t="s">
        <v>275</v>
      </c>
      <c r="D227" s="239"/>
      <c r="E227" s="240" t="s">
        <v>275</v>
      </c>
      <c r="F227" s="240" t="s">
        <v>11</v>
      </c>
      <c r="G227" s="239" t="s">
        <v>12</v>
      </c>
      <c r="H227" s="239"/>
      <c r="I227" s="240"/>
    </row>
    <row r="228" ht="24.75" spans="1:9">
      <c r="A228" s="239">
        <v>662001</v>
      </c>
      <c r="B228" s="239">
        <v>222</v>
      </c>
      <c r="C228" s="240" t="s">
        <v>276</v>
      </c>
      <c r="D228" s="239"/>
      <c r="E228" s="240" t="s">
        <v>276</v>
      </c>
      <c r="F228" s="240" t="s">
        <v>11</v>
      </c>
      <c r="G228" s="239" t="s">
        <v>12</v>
      </c>
      <c r="H228" s="239"/>
      <c r="I228" s="240"/>
    </row>
    <row r="229" ht="24.75" spans="1:9">
      <c r="A229" s="239">
        <v>663001</v>
      </c>
      <c r="B229" s="239">
        <v>223</v>
      </c>
      <c r="C229" s="240" t="s">
        <v>277</v>
      </c>
      <c r="D229" s="239"/>
      <c r="E229" s="240" t="s">
        <v>277</v>
      </c>
      <c r="F229" s="240" t="s">
        <v>11</v>
      </c>
      <c r="G229" s="239" t="s">
        <v>12</v>
      </c>
      <c r="H229" s="239"/>
      <c r="I229" s="240"/>
    </row>
    <row r="230" ht="24.75" spans="1:9">
      <c r="A230" s="239">
        <v>664001</v>
      </c>
      <c r="B230" s="239">
        <v>224</v>
      </c>
      <c r="C230" s="240" t="s">
        <v>278</v>
      </c>
      <c r="D230" s="239"/>
      <c r="E230" s="240" t="s">
        <v>278</v>
      </c>
      <c r="F230" s="240" t="s">
        <v>11</v>
      </c>
      <c r="G230" s="239" t="s">
        <v>12</v>
      </c>
      <c r="H230" s="239"/>
      <c r="I230" s="240"/>
    </row>
    <row r="231" ht="24.75" spans="1:9">
      <c r="A231" s="239">
        <v>665001</v>
      </c>
      <c r="B231" s="239">
        <v>225</v>
      </c>
      <c r="C231" s="240" t="s">
        <v>279</v>
      </c>
      <c r="D231" s="239"/>
      <c r="E231" s="240" t="s">
        <v>279</v>
      </c>
      <c r="F231" s="240" t="s">
        <v>11</v>
      </c>
      <c r="G231" s="239" t="s">
        <v>12</v>
      </c>
      <c r="H231" s="239"/>
      <c r="I231" s="240"/>
    </row>
    <row r="232" ht="24.75" spans="1:9">
      <c r="A232" s="239">
        <v>666001</v>
      </c>
      <c r="B232" s="239">
        <v>226</v>
      </c>
      <c r="C232" s="240" t="s">
        <v>280</v>
      </c>
      <c r="D232" s="239"/>
      <c r="E232" s="240" t="s">
        <v>280</v>
      </c>
      <c r="F232" s="240" t="s">
        <v>11</v>
      </c>
      <c r="G232" s="239" t="s">
        <v>12</v>
      </c>
      <c r="H232" s="239"/>
      <c r="I232" s="240"/>
    </row>
    <row r="233" ht="24.75" spans="1:9">
      <c r="A233" s="239">
        <v>667001</v>
      </c>
      <c r="B233" s="239">
        <v>227</v>
      </c>
      <c r="C233" s="240" t="s">
        <v>281</v>
      </c>
      <c r="D233" s="239"/>
      <c r="E233" s="240" t="s">
        <v>281</v>
      </c>
      <c r="F233" s="240" t="s">
        <v>11</v>
      </c>
      <c r="G233" s="239" t="s">
        <v>12</v>
      </c>
      <c r="H233" s="239"/>
      <c r="I233" s="240"/>
    </row>
    <row r="234" ht="24.75" spans="1:9">
      <c r="A234" s="239">
        <v>668001</v>
      </c>
      <c r="B234" s="239">
        <v>228</v>
      </c>
      <c r="C234" s="240" t="s">
        <v>282</v>
      </c>
      <c r="D234" s="239"/>
      <c r="E234" s="240" t="s">
        <v>282</v>
      </c>
      <c r="F234" s="240" t="s">
        <v>11</v>
      </c>
      <c r="G234" s="239" t="s">
        <v>12</v>
      </c>
      <c r="H234" s="239"/>
      <c r="I234" s="240"/>
    </row>
    <row r="235" ht="24.75" spans="1:9">
      <c r="A235" s="239">
        <v>669001</v>
      </c>
      <c r="B235" s="239">
        <v>229</v>
      </c>
      <c r="C235" s="240" t="s">
        <v>283</v>
      </c>
      <c r="D235" s="239"/>
      <c r="E235" s="240" t="s">
        <v>283</v>
      </c>
      <c r="F235" s="240" t="s">
        <v>11</v>
      </c>
      <c r="G235" s="239" t="s">
        <v>12</v>
      </c>
      <c r="H235" s="239"/>
      <c r="I235" s="240"/>
    </row>
    <row r="236" ht="24.75" spans="1:9">
      <c r="A236" s="239">
        <v>670001</v>
      </c>
      <c r="B236" s="239">
        <v>230</v>
      </c>
      <c r="C236" s="240" t="s">
        <v>284</v>
      </c>
      <c r="D236" s="239"/>
      <c r="E236" s="240" t="s">
        <v>284</v>
      </c>
      <c r="F236" s="240" t="s">
        <v>11</v>
      </c>
      <c r="G236" s="239" t="s">
        <v>12</v>
      </c>
      <c r="H236" s="239"/>
      <c r="I236" s="240"/>
    </row>
    <row r="237" ht="24.75" spans="1:9">
      <c r="A237" s="239">
        <v>671001</v>
      </c>
      <c r="B237" s="239">
        <v>231</v>
      </c>
      <c r="C237" s="240" t="s">
        <v>285</v>
      </c>
      <c r="D237" s="239"/>
      <c r="E237" s="240" t="s">
        <v>285</v>
      </c>
      <c r="F237" s="240" t="s">
        <v>11</v>
      </c>
      <c r="G237" s="239" t="s">
        <v>12</v>
      </c>
      <c r="H237" s="239"/>
      <c r="I237" s="240"/>
    </row>
    <row r="238" ht="24.75" spans="1:9">
      <c r="A238" s="239">
        <v>672001</v>
      </c>
      <c r="B238" s="239">
        <v>232</v>
      </c>
      <c r="C238" s="240" t="s">
        <v>286</v>
      </c>
      <c r="D238" s="239"/>
      <c r="E238" s="240" t="s">
        <v>286</v>
      </c>
      <c r="F238" s="240" t="s">
        <v>11</v>
      </c>
      <c r="G238" s="239" t="s">
        <v>12</v>
      </c>
      <c r="H238" s="239"/>
      <c r="I238" s="240"/>
    </row>
    <row r="239" ht="24.75" spans="1:9">
      <c r="A239" s="239">
        <v>673001</v>
      </c>
      <c r="B239" s="239">
        <v>233</v>
      </c>
      <c r="C239" s="240" t="s">
        <v>287</v>
      </c>
      <c r="D239" s="239"/>
      <c r="E239" s="240" t="s">
        <v>287</v>
      </c>
      <c r="F239" s="240" t="s">
        <v>11</v>
      </c>
      <c r="G239" s="239" t="s">
        <v>12</v>
      </c>
      <c r="H239" s="239"/>
      <c r="I239" s="240"/>
    </row>
    <row r="240" ht="24.75" spans="1:9">
      <c r="A240" s="239">
        <v>674001</v>
      </c>
      <c r="B240" s="239">
        <v>234</v>
      </c>
      <c r="C240" s="240" t="s">
        <v>288</v>
      </c>
      <c r="D240" s="239"/>
      <c r="E240" s="240" t="s">
        <v>288</v>
      </c>
      <c r="F240" s="240" t="s">
        <v>11</v>
      </c>
      <c r="G240" s="239" t="s">
        <v>12</v>
      </c>
      <c r="H240" s="239"/>
      <c r="I240" s="240"/>
    </row>
    <row r="241" ht="24.75" spans="1:9">
      <c r="A241" s="239">
        <v>675001</v>
      </c>
      <c r="B241" s="239">
        <v>235</v>
      </c>
      <c r="C241" s="240" t="s">
        <v>289</v>
      </c>
      <c r="D241" s="239"/>
      <c r="E241" s="240" t="s">
        <v>289</v>
      </c>
      <c r="F241" s="240" t="s">
        <v>11</v>
      </c>
      <c r="G241" s="239" t="s">
        <v>12</v>
      </c>
      <c r="H241" s="239"/>
      <c r="I241" s="240"/>
    </row>
    <row r="242" ht="24.75" spans="1:9">
      <c r="A242" s="239">
        <v>676001</v>
      </c>
      <c r="B242" s="239">
        <v>236</v>
      </c>
      <c r="C242" s="240" t="s">
        <v>290</v>
      </c>
      <c r="D242" s="239"/>
      <c r="E242" s="240" t="s">
        <v>290</v>
      </c>
      <c r="F242" s="240" t="s">
        <v>11</v>
      </c>
      <c r="G242" s="239" t="s">
        <v>12</v>
      </c>
      <c r="H242" s="239"/>
      <c r="I242" s="240"/>
    </row>
    <row r="243" ht="24.75" spans="1:9">
      <c r="A243" s="239">
        <v>677001</v>
      </c>
      <c r="B243" s="239">
        <v>237</v>
      </c>
      <c r="C243" s="240" t="s">
        <v>291</v>
      </c>
      <c r="D243" s="239"/>
      <c r="E243" s="240" t="s">
        <v>291</v>
      </c>
      <c r="F243" s="240" t="s">
        <v>11</v>
      </c>
      <c r="G243" s="239" t="s">
        <v>12</v>
      </c>
      <c r="H243" s="239"/>
      <c r="I243" s="240"/>
    </row>
    <row r="244" ht="24.75" spans="1:9">
      <c r="A244" s="239">
        <v>678001</v>
      </c>
      <c r="B244" s="239">
        <v>238</v>
      </c>
      <c r="C244" s="240" t="s">
        <v>292</v>
      </c>
      <c r="D244" s="239"/>
      <c r="E244" s="240" t="s">
        <v>292</v>
      </c>
      <c r="F244" s="240" t="s">
        <v>11</v>
      </c>
      <c r="G244" s="239" t="s">
        <v>12</v>
      </c>
      <c r="H244" s="239"/>
      <c r="I244" s="240"/>
    </row>
    <row r="245" ht="24.75" spans="1:9">
      <c r="A245" s="239">
        <v>194001</v>
      </c>
      <c r="B245" s="239">
        <v>239</v>
      </c>
      <c r="C245" s="240" t="s">
        <v>293</v>
      </c>
      <c r="D245" s="239" t="s">
        <v>16</v>
      </c>
      <c r="E245" s="240" t="s">
        <v>294</v>
      </c>
      <c r="F245" s="240" t="s">
        <v>34</v>
      </c>
      <c r="G245" s="239" t="s">
        <v>12</v>
      </c>
      <c r="H245" s="239"/>
      <c r="I245" s="240"/>
    </row>
    <row r="246" ht="24.75" spans="1:9">
      <c r="A246" s="239">
        <v>701001</v>
      </c>
      <c r="B246" s="239">
        <v>240</v>
      </c>
      <c r="C246" s="240" t="s">
        <v>295</v>
      </c>
      <c r="D246" s="239"/>
      <c r="E246" s="240" t="s">
        <v>295</v>
      </c>
      <c r="F246" s="240" t="s">
        <v>296</v>
      </c>
      <c r="G246" s="239" t="s">
        <v>12</v>
      </c>
      <c r="H246" s="239"/>
      <c r="I246" s="240"/>
    </row>
    <row r="247" ht="24.75" spans="1:9">
      <c r="A247" s="239">
        <v>702001</v>
      </c>
      <c r="B247" s="239">
        <v>241</v>
      </c>
      <c r="C247" s="240" t="s">
        <v>297</v>
      </c>
      <c r="D247" s="239"/>
      <c r="E247" s="240" t="s">
        <v>297</v>
      </c>
      <c r="F247" s="240" t="s">
        <v>296</v>
      </c>
      <c r="G247" s="239" t="s">
        <v>12</v>
      </c>
      <c r="H247" s="239"/>
      <c r="I247" s="240"/>
    </row>
    <row r="248" ht="24.75" spans="1:9">
      <c r="A248" s="239">
        <v>703001</v>
      </c>
      <c r="B248" s="239">
        <v>242</v>
      </c>
      <c r="C248" s="240" t="s">
        <v>298</v>
      </c>
      <c r="D248" s="239"/>
      <c r="E248" s="240" t="s">
        <v>298</v>
      </c>
      <c r="F248" s="240" t="s">
        <v>296</v>
      </c>
      <c r="G248" s="239" t="s">
        <v>12</v>
      </c>
      <c r="H248" s="239"/>
      <c r="I248" s="240"/>
    </row>
    <row r="249" ht="24.75" spans="1:9">
      <c r="A249" s="239">
        <v>250062</v>
      </c>
      <c r="B249" s="239">
        <v>243</v>
      </c>
      <c r="C249" s="240" t="s">
        <v>299</v>
      </c>
      <c r="D249" s="239"/>
      <c r="E249" s="240" t="s">
        <v>299</v>
      </c>
      <c r="F249" s="240" t="s">
        <v>20</v>
      </c>
      <c r="G249" s="239" t="s">
        <v>175</v>
      </c>
      <c r="H249" s="239"/>
      <c r="I249" s="240"/>
    </row>
    <row r="250" ht="24.75" spans="1:9">
      <c r="A250" s="239">
        <v>250063</v>
      </c>
      <c r="B250" s="239">
        <v>244</v>
      </c>
      <c r="C250" s="240" t="s">
        <v>300</v>
      </c>
      <c r="D250" s="239"/>
      <c r="E250" s="240" t="s">
        <v>300</v>
      </c>
      <c r="F250" s="240" t="s">
        <v>20</v>
      </c>
      <c r="G250" s="239" t="s">
        <v>175</v>
      </c>
      <c r="H250" s="239"/>
      <c r="I250" s="240"/>
    </row>
    <row r="251" ht="24.75" spans="1:9">
      <c r="A251" s="239">
        <v>429001</v>
      </c>
      <c r="B251" s="239">
        <v>245</v>
      </c>
      <c r="C251" s="240" t="s">
        <v>301</v>
      </c>
      <c r="D251" s="239"/>
      <c r="E251" s="240" t="s">
        <v>301</v>
      </c>
      <c r="F251" s="240" t="s">
        <v>31</v>
      </c>
      <c r="G251" s="239" t="s">
        <v>12</v>
      </c>
      <c r="H251" s="239"/>
      <c r="I251" s="240"/>
    </row>
    <row r="252" ht="24.75" spans="1:9">
      <c r="A252" s="239">
        <v>145001</v>
      </c>
      <c r="B252" s="239">
        <v>246</v>
      </c>
      <c r="C252" s="240" t="s">
        <v>302</v>
      </c>
      <c r="D252" s="239"/>
      <c r="E252" s="240" t="s">
        <v>302</v>
      </c>
      <c r="F252" s="240" t="s">
        <v>11</v>
      </c>
      <c r="G252" s="239" t="s">
        <v>12</v>
      </c>
      <c r="H252" s="239"/>
      <c r="I252" s="240"/>
    </row>
    <row r="253" ht="24.75" spans="1:9">
      <c r="A253" s="239">
        <v>170001</v>
      </c>
      <c r="B253" s="239">
        <v>247</v>
      </c>
      <c r="C253" s="240" t="s">
        <v>303</v>
      </c>
      <c r="D253" s="239"/>
      <c r="E253" s="240" t="s">
        <v>303</v>
      </c>
      <c r="F253" s="240" t="s">
        <v>11</v>
      </c>
      <c r="G253" s="239" t="s">
        <v>12</v>
      </c>
      <c r="H253" s="239"/>
      <c r="I253" s="240"/>
    </row>
    <row r="254" ht="24.75" spans="1:9">
      <c r="A254" s="239">
        <v>171001</v>
      </c>
      <c r="B254" s="239">
        <v>248</v>
      </c>
      <c r="C254" s="240" t="s">
        <v>304</v>
      </c>
      <c r="D254" s="239"/>
      <c r="E254" s="240" t="s">
        <v>304</v>
      </c>
      <c r="F254" s="240" t="s">
        <v>11</v>
      </c>
      <c r="G254" s="239" t="s">
        <v>12</v>
      </c>
      <c r="H254" s="239"/>
      <c r="I254" s="240"/>
    </row>
    <row r="255" ht="24.75" spans="1:9">
      <c r="A255" s="239">
        <v>156001</v>
      </c>
      <c r="B255" s="239">
        <v>249</v>
      </c>
      <c r="C255" s="240" t="s">
        <v>305</v>
      </c>
      <c r="D255" s="239" t="s">
        <v>16</v>
      </c>
      <c r="E255" s="240" t="s">
        <v>306</v>
      </c>
      <c r="F255" s="240" t="s">
        <v>11</v>
      </c>
      <c r="G255" s="239" t="s">
        <v>12</v>
      </c>
      <c r="H255" s="239"/>
      <c r="I255" s="240"/>
    </row>
    <row r="256" ht="24.75" spans="1:9">
      <c r="A256" s="241">
        <v>177001</v>
      </c>
      <c r="B256" s="241">
        <v>250</v>
      </c>
      <c r="C256" s="242"/>
      <c r="D256" s="241"/>
      <c r="E256" s="242" t="s">
        <v>307</v>
      </c>
      <c r="F256" s="242" t="s">
        <v>11</v>
      </c>
      <c r="G256" s="241" t="s">
        <v>12</v>
      </c>
      <c r="H256" s="241"/>
      <c r="I256" s="242" t="s">
        <v>308</v>
      </c>
    </row>
    <row r="257" ht="24.75" spans="1:9">
      <c r="A257" s="241">
        <v>302001</v>
      </c>
      <c r="B257" s="241">
        <v>251</v>
      </c>
      <c r="C257" s="242"/>
      <c r="D257" s="241"/>
      <c r="E257" s="242" t="s">
        <v>309</v>
      </c>
      <c r="F257" s="242" t="s">
        <v>44</v>
      </c>
      <c r="G257" s="241" t="s">
        <v>12</v>
      </c>
      <c r="H257" s="241"/>
      <c r="I257" s="242" t="s">
        <v>308</v>
      </c>
    </row>
    <row r="258" ht="24.75" spans="1:9">
      <c r="A258" s="241">
        <v>313001</v>
      </c>
      <c r="B258" s="241">
        <v>252</v>
      </c>
      <c r="C258" s="242"/>
      <c r="D258" s="241"/>
      <c r="E258" s="242" t="s">
        <v>310</v>
      </c>
      <c r="F258" s="242" t="s">
        <v>44</v>
      </c>
      <c r="G258" s="241" t="s">
        <v>12</v>
      </c>
      <c r="H258" s="241"/>
      <c r="I258" s="242" t="s">
        <v>308</v>
      </c>
    </row>
  </sheetData>
  <mergeCells count="1">
    <mergeCell ref="A2:I2"/>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1"/>
  <sheetViews>
    <sheetView workbookViewId="0">
      <selection activeCell="E8" sqref="E8"/>
    </sheetView>
  </sheetViews>
  <sheetFormatPr defaultColWidth="9" defaultRowHeight="16.5"/>
  <cols>
    <col min="1" max="1" width="12.1238095238095" customWidth="1"/>
    <col min="2" max="2" width="14.6285714285714" customWidth="1"/>
    <col min="3" max="3" width="13.8761904761905" customWidth="1"/>
    <col min="4" max="5" width="16" customWidth="1"/>
    <col min="6" max="6" width="14.752380952381" customWidth="1"/>
    <col min="9" max="9" width="16.8761904761905" customWidth="1"/>
    <col min="10" max="10" width="11.247619047619" customWidth="1"/>
    <col min="11" max="11" width="14" customWidth="1"/>
    <col min="256" max="256" width="31.1238095238095" customWidth="1"/>
    <col min="257" max="257" width="17.6285714285714" customWidth="1"/>
    <col min="258" max="258" width="14" customWidth="1"/>
    <col min="259" max="259" width="13.247619047619" customWidth="1"/>
    <col min="260" max="260" width="12.247619047619" customWidth="1"/>
    <col min="261" max="261" width="12.5047619047619" customWidth="1"/>
    <col min="262" max="262" width="18.6285714285714" customWidth="1"/>
    <col min="512" max="512" width="31.1238095238095" customWidth="1"/>
    <col min="513" max="513" width="17.6285714285714" customWidth="1"/>
    <col min="514" max="514" width="14" customWidth="1"/>
    <col min="515" max="515" width="13.247619047619" customWidth="1"/>
    <col min="516" max="516" width="12.247619047619" customWidth="1"/>
    <col min="517" max="517" width="12.5047619047619" customWidth="1"/>
    <col min="518" max="518" width="18.6285714285714" customWidth="1"/>
    <col min="768" max="768" width="31.1238095238095" customWidth="1"/>
    <col min="769" max="769" width="17.6285714285714" customWidth="1"/>
    <col min="770" max="770" width="14" customWidth="1"/>
    <col min="771" max="771" width="13.247619047619" customWidth="1"/>
    <col min="772" max="772" width="12.247619047619" customWidth="1"/>
    <col min="773" max="773" width="12.5047619047619" customWidth="1"/>
    <col min="774" max="774" width="18.6285714285714" customWidth="1"/>
    <col min="1024" max="1024" width="31.1238095238095" customWidth="1"/>
    <col min="1025" max="1025" width="17.6285714285714" customWidth="1"/>
    <col min="1026" max="1026" width="14" customWidth="1"/>
    <col min="1027" max="1027" width="13.247619047619" customWidth="1"/>
    <col min="1028" max="1028" width="12.247619047619" customWidth="1"/>
    <col min="1029" max="1029" width="12.5047619047619" customWidth="1"/>
    <col min="1030" max="1030" width="18.6285714285714" customWidth="1"/>
    <col min="1280" max="1280" width="31.1238095238095" customWidth="1"/>
    <col min="1281" max="1281" width="17.6285714285714" customWidth="1"/>
    <col min="1282" max="1282" width="14" customWidth="1"/>
    <col min="1283" max="1283" width="13.247619047619" customWidth="1"/>
    <col min="1284" max="1284" width="12.247619047619" customWidth="1"/>
    <col min="1285" max="1285" width="12.5047619047619" customWidth="1"/>
    <col min="1286" max="1286" width="18.6285714285714" customWidth="1"/>
    <col min="1536" max="1536" width="31.1238095238095" customWidth="1"/>
    <col min="1537" max="1537" width="17.6285714285714" customWidth="1"/>
    <col min="1538" max="1538" width="14" customWidth="1"/>
    <col min="1539" max="1539" width="13.247619047619" customWidth="1"/>
    <col min="1540" max="1540" width="12.247619047619" customWidth="1"/>
    <col min="1541" max="1541" width="12.5047619047619" customWidth="1"/>
    <col min="1542" max="1542" width="18.6285714285714" customWidth="1"/>
    <col min="1792" max="1792" width="31.1238095238095" customWidth="1"/>
    <col min="1793" max="1793" width="17.6285714285714" customWidth="1"/>
    <col min="1794" max="1794" width="14" customWidth="1"/>
    <col min="1795" max="1795" width="13.247619047619" customWidth="1"/>
    <col min="1796" max="1796" width="12.247619047619" customWidth="1"/>
    <col min="1797" max="1797" width="12.5047619047619" customWidth="1"/>
    <col min="1798" max="1798" width="18.6285714285714" customWidth="1"/>
    <col min="2048" max="2048" width="31.1238095238095" customWidth="1"/>
    <col min="2049" max="2049" width="17.6285714285714" customWidth="1"/>
    <col min="2050" max="2050" width="14" customWidth="1"/>
    <col min="2051" max="2051" width="13.247619047619" customWidth="1"/>
    <col min="2052" max="2052" width="12.247619047619" customWidth="1"/>
    <col min="2053" max="2053" width="12.5047619047619" customWidth="1"/>
    <col min="2054" max="2054" width="18.6285714285714" customWidth="1"/>
    <col min="2304" max="2304" width="31.1238095238095" customWidth="1"/>
    <col min="2305" max="2305" width="17.6285714285714" customWidth="1"/>
    <col min="2306" max="2306" width="14" customWidth="1"/>
    <col min="2307" max="2307" width="13.247619047619" customWidth="1"/>
    <col min="2308" max="2308" width="12.247619047619" customWidth="1"/>
    <col min="2309" max="2309" width="12.5047619047619" customWidth="1"/>
    <col min="2310" max="2310" width="18.6285714285714" customWidth="1"/>
    <col min="2560" max="2560" width="31.1238095238095" customWidth="1"/>
    <col min="2561" max="2561" width="17.6285714285714" customWidth="1"/>
    <col min="2562" max="2562" width="14" customWidth="1"/>
    <col min="2563" max="2563" width="13.247619047619" customWidth="1"/>
    <col min="2564" max="2564" width="12.247619047619" customWidth="1"/>
    <col min="2565" max="2565" width="12.5047619047619" customWidth="1"/>
    <col min="2566" max="2566" width="18.6285714285714" customWidth="1"/>
    <col min="2816" max="2816" width="31.1238095238095" customWidth="1"/>
    <col min="2817" max="2817" width="17.6285714285714" customWidth="1"/>
    <col min="2818" max="2818" width="14" customWidth="1"/>
    <col min="2819" max="2819" width="13.247619047619" customWidth="1"/>
    <col min="2820" max="2820" width="12.247619047619" customWidth="1"/>
    <col min="2821" max="2821" width="12.5047619047619" customWidth="1"/>
    <col min="2822" max="2822" width="18.6285714285714" customWidth="1"/>
    <col min="3072" max="3072" width="31.1238095238095" customWidth="1"/>
    <col min="3073" max="3073" width="17.6285714285714" customWidth="1"/>
    <col min="3074" max="3074" width="14" customWidth="1"/>
    <col min="3075" max="3075" width="13.247619047619" customWidth="1"/>
    <col min="3076" max="3076" width="12.247619047619" customWidth="1"/>
    <col min="3077" max="3077" width="12.5047619047619" customWidth="1"/>
    <col min="3078" max="3078" width="18.6285714285714" customWidth="1"/>
    <col min="3328" max="3328" width="31.1238095238095" customWidth="1"/>
    <col min="3329" max="3329" width="17.6285714285714" customWidth="1"/>
    <col min="3330" max="3330" width="14" customWidth="1"/>
    <col min="3331" max="3331" width="13.247619047619" customWidth="1"/>
    <col min="3332" max="3332" width="12.247619047619" customWidth="1"/>
    <col min="3333" max="3333" width="12.5047619047619" customWidth="1"/>
    <col min="3334" max="3334" width="18.6285714285714" customWidth="1"/>
    <col min="3584" max="3584" width="31.1238095238095" customWidth="1"/>
    <col min="3585" max="3585" width="17.6285714285714" customWidth="1"/>
    <col min="3586" max="3586" width="14" customWidth="1"/>
    <col min="3587" max="3587" width="13.247619047619" customWidth="1"/>
    <col min="3588" max="3588" width="12.247619047619" customWidth="1"/>
    <col min="3589" max="3589" width="12.5047619047619" customWidth="1"/>
    <col min="3590" max="3590" width="18.6285714285714" customWidth="1"/>
    <col min="3840" max="3840" width="31.1238095238095" customWidth="1"/>
    <col min="3841" max="3841" width="17.6285714285714" customWidth="1"/>
    <col min="3842" max="3842" width="14" customWidth="1"/>
    <col min="3843" max="3843" width="13.247619047619" customWidth="1"/>
    <col min="3844" max="3844" width="12.247619047619" customWidth="1"/>
    <col min="3845" max="3845" width="12.5047619047619" customWidth="1"/>
    <col min="3846" max="3846" width="18.6285714285714" customWidth="1"/>
    <col min="4096" max="4096" width="31.1238095238095" customWidth="1"/>
    <col min="4097" max="4097" width="17.6285714285714" customWidth="1"/>
    <col min="4098" max="4098" width="14" customWidth="1"/>
    <col min="4099" max="4099" width="13.247619047619" customWidth="1"/>
    <col min="4100" max="4100" width="12.247619047619" customWidth="1"/>
    <col min="4101" max="4101" width="12.5047619047619" customWidth="1"/>
    <col min="4102" max="4102" width="18.6285714285714" customWidth="1"/>
    <col min="4352" max="4352" width="31.1238095238095" customWidth="1"/>
    <col min="4353" max="4353" width="17.6285714285714" customWidth="1"/>
    <col min="4354" max="4354" width="14" customWidth="1"/>
    <col min="4355" max="4355" width="13.247619047619" customWidth="1"/>
    <col min="4356" max="4356" width="12.247619047619" customWidth="1"/>
    <col min="4357" max="4357" width="12.5047619047619" customWidth="1"/>
    <col min="4358" max="4358" width="18.6285714285714" customWidth="1"/>
    <col min="4608" max="4608" width="31.1238095238095" customWidth="1"/>
    <col min="4609" max="4609" width="17.6285714285714" customWidth="1"/>
    <col min="4610" max="4610" width="14" customWidth="1"/>
    <col min="4611" max="4611" width="13.247619047619" customWidth="1"/>
    <col min="4612" max="4612" width="12.247619047619" customWidth="1"/>
    <col min="4613" max="4613" width="12.5047619047619" customWidth="1"/>
    <col min="4614" max="4614" width="18.6285714285714" customWidth="1"/>
    <col min="4864" max="4864" width="31.1238095238095" customWidth="1"/>
    <col min="4865" max="4865" width="17.6285714285714" customWidth="1"/>
    <col min="4866" max="4866" width="14" customWidth="1"/>
    <col min="4867" max="4867" width="13.247619047619" customWidth="1"/>
    <col min="4868" max="4868" width="12.247619047619" customWidth="1"/>
    <col min="4869" max="4869" width="12.5047619047619" customWidth="1"/>
    <col min="4870" max="4870" width="18.6285714285714" customWidth="1"/>
    <col min="5120" max="5120" width="31.1238095238095" customWidth="1"/>
    <col min="5121" max="5121" width="17.6285714285714" customWidth="1"/>
    <col min="5122" max="5122" width="14" customWidth="1"/>
    <col min="5123" max="5123" width="13.247619047619" customWidth="1"/>
    <col min="5124" max="5124" width="12.247619047619" customWidth="1"/>
    <col min="5125" max="5125" width="12.5047619047619" customWidth="1"/>
    <col min="5126" max="5126" width="18.6285714285714" customWidth="1"/>
    <col min="5376" max="5376" width="31.1238095238095" customWidth="1"/>
    <col min="5377" max="5377" width="17.6285714285714" customWidth="1"/>
    <col min="5378" max="5378" width="14" customWidth="1"/>
    <col min="5379" max="5379" width="13.247619047619" customWidth="1"/>
    <col min="5380" max="5380" width="12.247619047619" customWidth="1"/>
    <col min="5381" max="5381" width="12.5047619047619" customWidth="1"/>
    <col min="5382" max="5382" width="18.6285714285714" customWidth="1"/>
    <col min="5632" max="5632" width="31.1238095238095" customWidth="1"/>
    <col min="5633" max="5633" width="17.6285714285714" customWidth="1"/>
    <col min="5634" max="5634" width="14" customWidth="1"/>
    <col min="5635" max="5635" width="13.247619047619" customWidth="1"/>
    <col min="5636" max="5636" width="12.247619047619" customWidth="1"/>
    <col min="5637" max="5637" width="12.5047619047619" customWidth="1"/>
    <col min="5638" max="5638" width="18.6285714285714" customWidth="1"/>
    <col min="5888" max="5888" width="31.1238095238095" customWidth="1"/>
    <col min="5889" max="5889" width="17.6285714285714" customWidth="1"/>
    <col min="5890" max="5890" width="14" customWidth="1"/>
    <col min="5891" max="5891" width="13.247619047619" customWidth="1"/>
    <col min="5892" max="5892" width="12.247619047619" customWidth="1"/>
    <col min="5893" max="5893" width="12.5047619047619" customWidth="1"/>
    <col min="5894" max="5894" width="18.6285714285714" customWidth="1"/>
    <col min="6144" max="6144" width="31.1238095238095" customWidth="1"/>
    <col min="6145" max="6145" width="17.6285714285714" customWidth="1"/>
    <col min="6146" max="6146" width="14" customWidth="1"/>
    <col min="6147" max="6147" width="13.247619047619" customWidth="1"/>
    <col min="6148" max="6148" width="12.247619047619" customWidth="1"/>
    <col min="6149" max="6149" width="12.5047619047619" customWidth="1"/>
    <col min="6150" max="6150" width="18.6285714285714" customWidth="1"/>
    <col min="6400" max="6400" width="31.1238095238095" customWidth="1"/>
    <col min="6401" max="6401" width="17.6285714285714" customWidth="1"/>
    <col min="6402" max="6402" width="14" customWidth="1"/>
    <col min="6403" max="6403" width="13.247619047619" customWidth="1"/>
    <col min="6404" max="6404" width="12.247619047619" customWidth="1"/>
    <col min="6405" max="6405" width="12.5047619047619" customWidth="1"/>
    <col min="6406" max="6406" width="18.6285714285714" customWidth="1"/>
    <col min="6656" max="6656" width="31.1238095238095" customWidth="1"/>
    <col min="6657" max="6657" width="17.6285714285714" customWidth="1"/>
    <col min="6658" max="6658" width="14" customWidth="1"/>
    <col min="6659" max="6659" width="13.247619047619" customWidth="1"/>
    <col min="6660" max="6660" width="12.247619047619" customWidth="1"/>
    <col min="6661" max="6661" width="12.5047619047619" customWidth="1"/>
    <col min="6662" max="6662" width="18.6285714285714" customWidth="1"/>
    <col min="6912" max="6912" width="31.1238095238095" customWidth="1"/>
    <col min="6913" max="6913" width="17.6285714285714" customWidth="1"/>
    <col min="6914" max="6914" width="14" customWidth="1"/>
    <col min="6915" max="6915" width="13.247619047619" customWidth="1"/>
    <col min="6916" max="6916" width="12.247619047619" customWidth="1"/>
    <col min="6917" max="6917" width="12.5047619047619" customWidth="1"/>
    <col min="6918" max="6918" width="18.6285714285714" customWidth="1"/>
    <col min="7168" max="7168" width="31.1238095238095" customWidth="1"/>
    <col min="7169" max="7169" width="17.6285714285714" customWidth="1"/>
    <col min="7170" max="7170" width="14" customWidth="1"/>
    <col min="7171" max="7171" width="13.247619047619" customWidth="1"/>
    <col min="7172" max="7172" width="12.247619047619" customWidth="1"/>
    <col min="7173" max="7173" width="12.5047619047619" customWidth="1"/>
    <col min="7174" max="7174" width="18.6285714285714" customWidth="1"/>
    <col min="7424" max="7424" width="31.1238095238095" customWidth="1"/>
    <col min="7425" max="7425" width="17.6285714285714" customWidth="1"/>
    <col min="7426" max="7426" width="14" customWidth="1"/>
    <col min="7427" max="7427" width="13.247619047619" customWidth="1"/>
    <col min="7428" max="7428" width="12.247619047619" customWidth="1"/>
    <col min="7429" max="7429" width="12.5047619047619" customWidth="1"/>
    <col min="7430" max="7430" width="18.6285714285714" customWidth="1"/>
    <col min="7680" max="7680" width="31.1238095238095" customWidth="1"/>
    <col min="7681" max="7681" width="17.6285714285714" customWidth="1"/>
    <col min="7682" max="7682" width="14" customWidth="1"/>
    <col min="7683" max="7683" width="13.247619047619" customWidth="1"/>
    <col min="7684" max="7684" width="12.247619047619" customWidth="1"/>
    <col min="7685" max="7685" width="12.5047619047619" customWidth="1"/>
    <col min="7686" max="7686" width="18.6285714285714" customWidth="1"/>
    <col min="7936" max="7936" width="31.1238095238095" customWidth="1"/>
    <col min="7937" max="7937" width="17.6285714285714" customWidth="1"/>
    <col min="7938" max="7938" width="14" customWidth="1"/>
    <col min="7939" max="7939" width="13.247619047619" customWidth="1"/>
    <col min="7940" max="7940" width="12.247619047619" customWidth="1"/>
    <col min="7941" max="7941" width="12.5047619047619" customWidth="1"/>
    <col min="7942" max="7942" width="18.6285714285714" customWidth="1"/>
    <col min="8192" max="8192" width="31.1238095238095" customWidth="1"/>
    <col min="8193" max="8193" width="17.6285714285714" customWidth="1"/>
    <col min="8194" max="8194" width="14" customWidth="1"/>
    <col min="8195" max="8195" width="13.247619047619" customWidth="1"/>
    <col min="8196" max="8196" width="12.247619047619" customWidth="1"/>
    <col min="8197" max="8197" width="12.5047619047619" customWidth="1"/>
    <col min="8198" max="8198" width="18.6285714285714" customWidth="1"/>
    <col min="8448" max="8448" width="31.1238095238095" customWidth="1"/>
    <col min="8449" max="8449" width="17.6285714285714" customWidth="1"/>
    <col min="8450" max="8450" width="14" customWidth="1"/>
    <col min="8451" max="8451" width="13.247619047619" customWidth="1"/>
    <col min="8452" max="8452" width="12.247619047619" customWidth="1"/>
    <col min="8453" max="8453" width="12.5047619047619" customWidth="1"/>
    <col min="8454" max="8454" width="18.6285714285714" customWidth="1"/>
    <col min="8704" max="8704" width="31.1238095238095" customWidth="1"/>
    <col min="8705" max="8705" width="17.6285714285714" customWidth="1"/>
    <col min="8706" max="8706" width="14" customWidth="1"/>
    <col min="8707" max="8707" width="13.247619047619" customWidth="1"/>
    <col min="8708" max="8708" width="12.247619047619" customWidth="1"/>
    <col min="8709" max="8709" width="12.5047619047619" customWidth="1"/>
    <col min="8710" max="8710" width="18.6285714285714" customWidth="1"/>
    <col min="8960" max="8960" width="31.1238095238095" customWidth="1"/>
    <col min="8961" max="8961" width="17.6285714285714" customWidth="1"/>
    <col min="8962" max="8962" width="14" customWidth="1"/>
    <col min="8963" max="8963" width="13.247619047619" customWidth="1"/>
    <col min="8964" max="8964" width="12.247619047619" customWidth="1"/>
    <col min="8965" max="8965" width="12.5047619047619" customWidth="1"/>
    <col min="8966" max="8966" width="18.6285714285714" customWidth="1"/>
    <col min="9216" max="9216" width="31.1238095238095" customWidth="1"/>
    <col min="9217" max="9217" width="17.6285714285714" customWidth="1"/>
    <col min="9218" max="9218" width="14" customWidth="1"/>
    <col min="9219" max="9219" width="13.247619047619" customWidth="1"/>
    <col min="9220" max="9220" width="12.247619047619" customWidth="1"/>
    <col min="9221" max="9221" width="12.5047619047619" customWidth="1"/>
    <col min="9222" max="9222" width="18.6285714285714" customWidth="1"/>
    <col min="9472" max="9472" width="31.1238095238095" customWidth="1"/>
    <col min="9473" max="9473" width="17.6285714285714" customWidth="1"/>
    <col min="9474" max="9474" width="14" customWidth="1"/>
    <col min="9475" max="9475" width="13.247619047619" customWidth="1"/>
    <col min="9476" max="9476" width="12.247619047619" customWidth="1"/>
    <col min="9477" max="9477" width="12.5047619047619" customWidth="1"/>
    <col min="9478" max="9478" width="18.6285714285714" customWidth="1"/>
    <col min="9728" max="9728" width="31.1238095238095" customWidth="1"/>
    <col min="9729" max="9729" width="17.6285714285714" customWidth="1"/>
    <col min="9730" max="9730" width="14" customWidth="1"/>
    <col min="9731" max="9731" width="13.247619047619" customWidth="1"/>
    <col min="9732" max="9732" width="12.247619047619" customWidth="1"/>
    <col min="9733" max="9733" width="12.5047619047619" customWidth="1"/>
    <col min="9734" max="9734" width="18.6285714285714" customWidth="1"/>
    <col min="9984" max="9984" width="31.1238095238095" customWidth="1"/>
    <col min="9985" max="9985" width="17.6285714285714" customWidth="1"/>
    <col min="9986" max="9986" width="14" customWidth="1"/>
    <col min="9987" max="9987" width="13.247619047619" customWidth="1"/>
    <col min="9988" max="9988" width="12.247619047619" customWidth="1"/>
    <col min="9989" max="9989" width="12.5047619047619" customWidth="1"/>
    <col min="9990" max="9990" width="18.6285714285714" customWidth="1"/>
    <col min="10240" max="10240" width="31.1238095238095" customWidth="1"/>
    <col min="10241" max="10241" width="17.6285714285714" customWidth="1"/>
    <col min="10242" max="10242" width="14" customWidth="1"/>
    <col min="10243" max="10243" width="13.247619047619" customWidth="1"/>
    <col min="10244" max="10244" width="12.247619047619" customWidth="1"/>
    <col min="10245" max="10245" width="12.5047619047619" customWidth="1"/>
    <col min="10246" max="10246" width="18.6285714285714" customWidth="1"/>
    <col min="10496" max="10496" width="31.1238095238095" customWidth="1"/>
    <col min="10497" max="10497" width="17.6285714285714" customWidth="1"/>
    <col min="10498" max="10498" width="14" customWidth="1"/>
    <col min="10499" max="10499" width="13.247619047619" customWidth="1"/>
    <col min="10500" max="10500" width="12.247619047619" customWidth="1"/>
    <col min="10501" max="10501" width="12.5047619047619" customWidth="1"/>
    <col min="10502" max="10502" width="18.6285714285714" customWidth="1"/>
    <col min="10752" max="10752" width="31.1238095238095" customWidth="1"/>
    <col min="10753" max="10753" width="17.6285714285714" customWidth="1"/>
    <col min="10754" max="10754" width="14" customWidth="1"/>
    <col min="10755" max="10755" width="13.247619047619" customWidth="1"/>
    <col min="10756" max="10756" width="12.247619047619" customWidth="1"/>
    <col min="10757" max="10757" width="12.5047619047619" customWidth="1"/>
    <col min="10758" max="10758" width="18.6285714285714" customWidth="1"/>
    <col min="11008" max="11008" width="31.1238095238095" customWidth="1"/>
    <col min="11009" max="11009" width="17.6285714285714" customWidth="1"/>
    <col min="11010" max="11010" width="14" customWidth="1"/>
    <col min="11011" max="11011" width="13.247619047619" customWidth="1"/>
    <col min="11012" max="11012" width="12.247619047619" customWidth="1"/>
    <col min="11013" max="11013" width="12.5047619047619" customWidth="1"/>
    <col min="11014" max="11014" width="18.6285714285714" customWidth="1"/>
    <col min="11264" max="11264" width="31.1238095238095" customWidth="1"/>
    <col min="11265" max="11265" width="17.6285714285714" customWidth="1"/>
    <col min="11266" max="11266" width="14" customWidth="1"/>
    <col min="11267" max="11267" width="13.247619047619" customWidth="1"/>
    <col min="11268" max="11268" width="12.247619047619" customWidth="1"/>
    <col min="11269" max="11269" width="12.5047619047619" customWidth="1"/>
    <col min="11270" max="11270" width="18.6285714285714" customWidth="1"/>
    <col min="11520" max="11520" width="31.1238095238095" customWidth="1"/>
    <col min="11521" max="11521" width="17.6285714285714" customWidth="1"/>
    <col min="11522" max="11522" width="14" customWidth="1"/>
    <col min="11523" max="11523" width="13.247619047619" customWidth="1"/>
    <col min="11524" max="11524" width="12.247619047619" customWidth="1"/>
    <col min="11525" max="11525" width="12.5047619047619" customWidth="1"/>
    <col min="11526" max="11526" width="18.6285714285714" customWidth="1"/>
    <col min="11776" max="11776" width="31.1238095238095" customWidth="1"/>
    <col min="11777" max="11777" width="17.6285714285714" customWidth="1"/>
    <col min="11778" max="11778" width="14" customWidth="1"/>
    <col min="11779" max="11779" width="13.247619047619" customWidth="1"/>
    <col min="11780" max="11780" width="12.247619047619" customWidth="1"/>
    <col min="11781" max="11781" width="12.5047619047619" customWidth="1"/>
    <col min="11782" max="11782" width="18.6285714285714" customWidth="1"/>
    <col min="12032" max="12032" width="31.1238095238095" customWidth="1"/>
    <col min="12033" max="12033" width="17.6285714285714" customWidth="1"/>
    <col min="12034" max="12034" width="14" customWidth="1"/>
    <col min="12035" max="12035" width="13.247619047619" customWidth="1"/>
    <col min="12036" max="12036" width="12.247619047619" customWidth="1"/>
    <col min="12037" max="12037" width="12.5047619047619" customWidth="1"/>
    <col min="12038" max="12038" width="18.6285714285714" customWidth="1"/>
    <col min="12288" max="12288" width="31.1238095238095" customWidth="1"/>
    <col min="12289" max="12289" width="17.6285714285714" customWidth="1"/>
    <col min="12290" max="12290" width="14" customWidth="1"/>
    <col min="12291" max="12291" width="13.247619047619" customWidth="1"/>
    <col min="12292" max="12292" width="12.247619047619" customWidth="1"/>
    <col min="12293" max="12293" width="12.5047619047619" customWidth="1"/>
    <col min="12294" max="12294" width="18.6285714285714" customWidth="1"/>
    <col min="12544" max="12544" width="31.1238095238095" customWidth="1"/>
    <col min="12545" max="12545" width="17.6285714285714" customWidth="1"/>
    <col min="12546" max="12546" width="14" customWidth="1"/>
    <col min="12547" max="12547" width="13.247619047619" customWidth="1"/>
    <col min="12548" max="12548" width="12.247619047619" customWidth="1"/>
    <col min="12549" max="12549" width="12.5047619047619" customWidth="1"/>
    <col min="12550" max="12550" width="18.6285714285714" customWidth="1"/>
    <col min="12800" max="12800" width="31.1238095238095" customWidth="1"/>
    <col min="12801" max="12801" width="17.6285714285714" customWidth="1"/>
    <col min="12802" max="12802" width="14" customWidth="1"/>
    <col min="12803" max="12803" width="13.247619047619" customWidth="1"/>
    <col min="12804" max="12804" width="12.247619047619" customWidth="1"/>
    <col min="12805" max="12805" width="12.5047619047619" customWidth="1"/>
    <col min="12806" max="12806" width="18.6285714285714" customWidth="1"/>
    <col min="13056" max="13056" width="31.1238095238095" customWidth="1"/>
    <col min="13057" max="13057" width="17.6285714285714" customWidth="1"/>
    <col min="13058" max="13058" width="14" customWidth="1"/>
    <col min="13059" max="13059" width="13.247619047619" customWidth="1"/>
    <col min="13060" max="13060" width="12.247619047619" customWidth="1"/>
    <col min="13061" max="13061" width="12.5047619047619" customWidth="1"/>
    <col min="13062" max="13062" width="18.6285714285714" customWidth="1"/>
    <col min="13312" max="13312" width="31.1238095238095" customWidth="1"/>
    <col min="13313" max="13313" width="17.6285714285714" customWidth="1"/>
    <col min="13314" max="13314" width="14" customWidth="1"/>
    <col min="13315" max="13315" width="13.247619047619" customWidth="1"/>
    <col min="13316" max="13316" width="12.247619047619" customWidth="1"/>
    <col min="13317" max="13317" width="12.5047619047619" customWidth="1"/>
    <col min="13318" max="13318" width="18.6285714285714" customWidth="1"/>
    <col min="13568" max="13568" width="31.1238095238095" customWidth="1"/>
    <col min="13569" max="13569" width="17.6285714285714" customWidth="1"/>
    <col min="13570" max="13570" width="14" customWidth="1"/>
    <col min="13571" max="13571" width="13.247619047619" customWidth="1"/>
    <col min="13572" max="13572" width="12.247619047619" customWidth="1"/>
    <col min="13573" max="13573" width="12.5047619047619" customWidth="1"/>
    <col min="13574" max="13574" width="18.6285714285714" customWidth="1"/>
    <col min="13824" max="13824" width="31.1238095238095" customWidth="1"/>
    <col min="13825" max="13825" width="17.6285714285714" customWidth="1"/>
    <col min="13826" max="13826" width="14" customWidth="1"/>
    <col min="13827" max="13827" width="13.247619047619" customWidth="1"/>
    <col min="13828" max="13828" width="12.247619047619" customWidth="1"/>
    <col min="13829" max="13829" width="12.5047619047619" customWidth="1"/>
    <col min="13830" max="13830" width="18.6285714285714" customWidth="1"/>
    <col min="14080" max="14080" width="31.1238095238095" customWidth="1"/>
    <col min="14081" max="14081" width="17.6285714285714" customWidth="1"/>
    <col min="14082" max="14082" width="14" customWidth="1"/>
    <col min="14083" max="14083" width="13.247619047619" customWidth="1"/>
    <col min="14084" max="14084" width="12.247619047619" customWidth="1"/>
    <col min="14085" max="14085" width="12.5047619047619" customWidth="1"/>
    <col min="14086" max="14086" width="18.6285714285714" customWidth="1"/>
    <col min="14336" max="14336" width="31.1238095238095" customWidth="1"/>
    <col min="14337" max="14337" width="17.6285714285714" customWidth="1"/>
    <col min="14338" max="14338" width="14" customWidth="1"/>
    <col min="14339" max="14339" width="13.247619047619" customWidth="1"/>
    <col min="14340" max="14340" width="12.247619047619" customWidth="1"/>
    <col min="14341" max="14341" width="12.5047619047619" customWidth="1"/>
    <col min="14342" max="14342" width="18.6285714285714" customWidth="1"/>
    <col min="14592" max="14592" width="31.1238095238095" customWidth="1"/>
    <col min="14593" max="14593" width="17.6285714285714" customWidth="1"/>
    <col min="14594" max="14594" width="14" customWidth="1"/>
    <col min="14595" max="14595" width="13.247619047619" customWidth="1"/>
    <col min="14596" max="14596" width="12.247619047619" customWidth="1"/>
    <col min="14597" max="14597" width="12.5047619047619" customWidth="1"/>
    <col min="14598" max="14598" width="18.6285714285714" customWidth="1"/>
    <col min="14848" max="14848" width="31.1238095238095" customWidth="1"/>
    <col min="14849" max="14849" width="17.6285714285714" customWidth="1"/>
    <col min="14850" max="14850" width="14" customWidth="1"/>
    <col min="14851" max="14851" width="13.247619047619" customWidth="1"/>
    <col min="14852" max="14852" width="12.247619047619" customWidth="1"/>
    <col min="14853" max="14853" width="12.5047619047619" customWidth="1"/>
    <col min="14854" max="14854" width="18.6285714285714" customWidth="1"/>
    <col min="15104" max="15104" width="31.1238095238095" customWidth="1"/>
    <col min="15105" max="15105" width="17.6285714285714" customWidth="1"/>
    <col min="15106" max="15106" width="14" customWidth="1"/>
    <col min="15107" max="15107" width="13.247619047619" customWidth="1"/>
    <col min="15108" max="15108" width="12.247619047619" customWidth="1"/>
    <col min="15109" max="15109" width="12.5047619047619" customWidth="1"/>
    <col min="15110" max="15110" width="18.6285714285714" customWidth="1"/>
    <col min="15360" max="15360" width="31.1238095238095" customWidth="1"/>
    <col min="15361" max="15361" width="17.6285714285714" customWidth="1"/>
    <col min="15362" max="15362" width="14" customWidth="1"/>
    <col min="15363" max="15363" width="13.247619047619" customWidth="1"/>
    <col min="15364" max="15364" width="12.247619047619" customWidth="1"/>
    <col min="15365" max="15365" width="12.5047619047619" customWidth="1"/>
    <col min="15366" max="15366" width="18.6285714285714" customWidth="1"/>
    <col min="15616" max="15616" width="31.1238095238095" customWidth="1"/>
    <col min="15617" max="15617" width="17.6285714285714" customWidth="1"/>
    <col min="15618" max="15618" width="14" customWidth="1"/>
    <col min="15619" max="15619" width="13.247619047619" customWidth="1"/>
    <col min="15620" max="15620" width="12.247619047619" customWidth="1"/>
    <col min="15621" max="15621" width="12.5047619047619" customWidth="1"/>
    <col min="15622" max="15622" width="18.6285714285714" customWidth="1"/>
    <col min="15872" max="15872" width="31.1238095238095" customWidth="1"/>
    <col min="15873" max="15873" width="17.6285714285714" customWidth="1"/>
    <col min="15874" max="15874" width="14" customWidth="1"/>
    <col min="15875" max="15875" width="13.247619047619" customWidth="1"/>
    <col min="15876" max="15876" width="12.247619047619" customWidth="1"/>
    <col min="15877" max="15877" width="12.5047619047619" customWidth="1"/>
    <col min="15878" max="15878" width="18.6285714285714" customWidth="1"/>
    <col min="16128" max="16128" width="31.1238095238095" customWidth="1"/>
    <col min="16129" max="16129" width="17.6285714285714" customWidth="1"/>
    <col min="16130" max="16130" width="14" customWidth="1"/>
    <col min="16131" max="16131" width="13.247619047619" customWidth="1"/>
    <col min="16132" max="16132" width="12.247619047619" customWidth="1"/>
    <col min="16133" max="16133" width="12.5047619047619" customWidth="1"/>
    <col min="16134" max="16134" width="18.6285714285714" customWidth="1"/>
  </cols>
  <sheetData>
    <row r="1" ht="18" customHeight="1" spans="1:11">
      <c r="A1" s="55" t="s">
        <v>541</v>
      </c>
      <c r="B1" s="56"/>
      <c r="C1" s="56"/>
      <c r="D1" s="56"/>
      <c r="E1" s="56"/>
      <c r="F1" s="56"/>
    </row>
    <row r="2" ht="40.5" customHeight="1" spans="1:11">
      <c r="A2" s="57" t="s">
        <v>542</v>
      </c>
      <c r="B2" s="57"/>
      <c r="C2" s="57"/>
      <c r="D2" s="57"/>
      <c r="E2" s="57"/>
      <c r="F2" s="57"/>
      <c r="G2" s="57"/>
      <c r="H2" s="57"/>
      <c r="I2" s="57"/>
      <c r="J2" s="57"/>
      <c r="K2" s="57"/>
    </row>
    <row r="3" ht="21.75" customHeight="1" spans="1:11">
      <c r="A3" s="56"/>
      <c r="B3" s="56"/>
      <c r="C3" s="56"/>
      <c r="D3" s="56"/>
      <c r="E3" s="56"/>
      <c r="F3" s="56"/>
      <c r="K3" t="s">
        <v>313</v>
      </c>
    </row>
    <row r="4" ht="22.5" customHeight="1" spans="1:11">
      <c r="A4" s="58" t="s">
        <v>316</v>
      </c>
      <c r="B4" s="59" t="s">
        <v>318</v>
      </c>
      <c r="C4" s="59" t="s">
        <v>528</v>
      </c>
      <c r="D4" s="59" t="s">
        <v>518</v>
      </c>
      <c r="E4" s="59" t="s">
        <v>519</v>
      </c>
      <c r="F4" s="59" t="s">
        <v>520</v>
      </c>
      <c r="G4" s="59" t="s">
        <v>521</v>
      </c>
      <c r="H4" s="59"/>
      <c r="I4" s="59" t="s">
        <v>522</v>
      </c>
      <c r="J4" s="59" t="s">
        <v>523</v>
      </c>
      <c r="K4" s="59" t="s">
        <v>526</v>
      </c>
    </row>
    <row r="5" s="54" customFormat="1" ht="57" customHeight="1" spans="1:11">
      <c r="A5" s="58"/>
      <c r="B5" s="59"/>
      <c r="C5" s="59"/>
      <c r="D5" s="59"/>
      <c r="E5" s="59"/>
      <c r="F5" s="59"/>
      <c r="G5" s="59" t="s">
        <v>534</v>
      </c>
      <c r="H5" s="59" t="s">
        <v>543</v>
      </c>
      <c r="I5" s="59"/>
      <c r="J5" s="59"/>
      <c r="K5" s="59"/>
    </row>
    <row r="6" ht="30" customHeight="1" spans="1:11">
      <c r="A6" s="60" t="s">
        <v>318</v>
      </c>
      <c r="B6" s="61">
        <v>755.68</v>
      </c>
      <c r="C6" s="61"/>
      <c r="D6" s="61">
        <v>755.68</v>
      </c>
      <c r="E6" s="61"/>
      <c r="F6" s="61"/>
      <c r="G6" s="61"/>
      <c r="H6" s="61"/>
      <c r="I6" s="61"/>
      <c r="J6" s="61"/>
      <c r="K6" s="61"/>
    </row>
    <row r="7" ht="48" customHeight="1" spans="1:11">
      <c r="A7" s="62" t="s">
        <v>544</v>
      </c>
      <c r="B7" s="61">
        <v>134</v>
      </c>
      <c r="C7" s="61"/>
      <c r="D7" s="61">
        <v>134</v>
      </c>
      <c r="E7" s="61"/>
      <c r="F7" s="61"/>
      <c r="G7" s="61"/>
      <c r="H7" s="61"/>
      <c r="I7" s="61"/>
      <c r="J7" s="61"/>
      <c r="K7" s="61"/>
    </row>
    <row r="8" ht="48" customHeight="1" spans="1:11">
      <c r="A8" s="62" t="s">
        <v>545</v>
      </c>
      <c r="B8" s="61">
        <v>264.48</v>
      </c>
      <c r="C8" s="61"/>
      <c r="D8" s="61">
        <v>264.48</v>
      </c>
      <c r="E8" s="61"/>
      <c r="F8" s="61"/>
      <c r="G8" s="61"/>
      <c r="H8" s="61"/>
      <c r="I8" s="61"/>
      <c r="J8" s="61"/>
      <c r="K8" s="61"/>
    </row>
    <row r="9" ht="49.5" customHeight="1" spans="1:11">
      <c r="A9" s="62" t="s">
        <v>546</v>
      </c>
      <c r="B9" s="61">
        <v>357.2</v>
      </c>
      <c r="C9" s="61"/>
      <c r="D9" s="61">
        <v>357.2</v>
      </c>
      <c r="E9" s="61"/>
      <c r="F9" s="61"/>
      <c r="G9" s="61"/>
      <c r="H9" s="61"/>
      <c r="I9" s="61"/>
      <c r="J9" s="61"/>
      <c r="K9" s="61"/>
    </row>
    <row r="11" ht="14.25" customHeight="1"/>
  </sheetData>
  <mergeCells count="11">
    <mergeCell ref="A2:K2"/>
    <mergeCell ref="G4:H4"/>
    <mergeCell ref="A4:A5"/>
    <mergeCell ref="B4:B5"/>
    <mergeCell ref="C4:C5"/>
    <mergeCell ref="D4:D5"/>
    <mergeCell ref="E4:E5"/>
    <mergeCell ref="F4:F5"/>
    <mergeCell ref="I4:I5"/>
    <mergeCell ref="J4:J5"/>
    <mergeCell ref="K4:K5"/>
  </mergeCells>
  <printOptions horizontalCentered="1"/>
  <pageMargins left="0.708661417322835" right="0.708661417322835" top="0.748031496062992" bottom="0.748031496062992" header="0.31496062992126" footer="0.31496062992126"/>
  <pageSetup paperSize="9" scale="90"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6"/>
  <sheetViews>
    <sheetView topLeftCell="A5" workbookViewId="0">
      <selection activeCell="K14" sqref="K14"/>
    </sheetView>
  </sheetViews>
  <sheetFormatPr defaultColWidth="9" defaultRowHeight="12.75" outlineLevelCol="5"/>
  <cols>
    <col min="1" max="1" width="19" style="43" customWidth="1"/>
    <col min="2" max="2" width="24.3714285714286" style="43" customWidth="1"/>
    <col min="3" max="3" width="10.8761904761905" style="43" customWidth="1"/>
    <col min="4" max="4" width="15.5047619047619" style="43" customWidth="1"/>
    <col min="5" max="5" width="14.752380952381" style="43" customWidth="1"/>
    <col min="6" max="6" width="14.6285714285714" style="43" customWidth="1"/>
    <col min="7" max="255" width="9" style="43"/>
    <col min="256" max="256" width="1.12380952380952" style="43" customWidth="1"/>
    <col min="257" max="16384" width="9" style="43"/>
  </cols>
  <sheetData>
    <row r="1" ht="21" customHeight="1" spans="1:6">
      <c r="A1" s="44" t="s">
        <v>547</v>
      </c>
    </row>
    <row r="2" ht="47.25" customHeight="1" spans="1:6">
      <c r="A2" s="45" t="s">
        <v>548</v>
      </c>
      <c r="B2" s="45"/>
      <c r="C2" s="45"/>
      <c r="D2" s="45"/>
      <c r="E2" s="45"/>
      <c r="F2" s="45"/>
    </row>
    <row r="3" ht="19.5" customHeight="1" spans="1:6">
      <c r="A3" s="2"/>
      <c r="B3" s="2"/>
      <c r="C3" s="2"/>
      <c r="D3" s="2"/>
      <c r="E3" s="2"/>
      <c r="F3" s="46" t="s">
        <v>313</v>
      </c>
    </row>
    <row r="4" ht="36" customHeight="1" spans="1:6">
      <c r="A4" s="47" t="s">
        <v>549</v>
      </c>
      <c r="B4" s="47"/>
      <c r="C4" s="47"/>
      <c r="D4" s="47" t="s">
        <v>550</v>
      </c>
      <c r="E4" s="47"/>
      <c r="F4" s="47"/>
    </row>
    <row r="5" ht="36" customHeight="1" spans="1:6">
      <c r="A5" s="47"/>
      <c r="B5" s="47"/>
      <c r="C5" s="47"/>
      <c r="D5" s="47" t="s">
        <v>551</v>
      </c>
      <c r="E5" s="47"/>
      <c r="F5" s="47"/>
    </row>
    <row r="6" ht="73.5" customHeight="1" spans="1:6">
      <c r="A6" s="47" t="s">
        <v>552</v>
      </c>
      <c r="B6" s="47"/>
      <c r="C6" s="47"/>
      <c r="D6" s="47"/>
      <c r="E6" s="47"/>
      <c r="F6" s="47"/>
    </row>
    <row r="7" ht="26.25" customHeight="1" spans="1:6">
      <c r="A7" s="48" t="s">
        <v>553</v>
      </c>
      <c r="B7" s="47" t="s">
        <v>554</v>
      </c>
      <c r="C7" s="47" t="s">
        <v>555</v>
      </c>
      <c r="D7" s="47" t="s">
        <v>556</v>
      </c>
      <c r="E7" s="47" t="s">
        <v>557</v>
      </c>
      <c r="F7" s="47" t="s">
        <v>558</v>
      </c>
    </row>
    <row r="8" ht="26.25" customHeight="1" spans="1:6">
      <c r="A8" s="48"/>
      <c r="B8" s="47"/>
      <c r="C8" s="47"/>
      <c r="D8" s="49"/>
      <c r="E8" s="50"/>
      <c r="F8" s="50"/>
    </row>
    <row r="9" ht="26.25" customHeight="1" spans="1:6">
      <c r="A9" s="48"/>
      <c r="B9" s="47"/>
      <c r="C9" s="47"/>
      <c r="D9" s="49"/>
      <c r="E9" s="50"/>
      <c r="F9" s="50"/>
    </row>
    <row r="10" ht="26.25" customHeight="1" spans="1:6">
      <c r="A10" s="48"/>
      <c r="B10" s="47"/>
      <c r="C10" s="51"/>
      <c r="D10" s="51"/>
      <c r="E10" s="51"/>
      <c r="F10" s="51"/>
    </row>
    <row r="11" ht="26.25" customHeight="1" spans="1:6">
      <c r="A11" s="48"/>
      <c r="B11" s="47"/>
      <c r="C11" s="51"/>
      <c r="D11" s="51"/>
      <c r="E11" s="51"/>
      <c r="F11" s="51"/>
    </row>
    <row r="12" ht="26.25" customHeight="1" spans="1:6">
      <c r="A12" s="48"/>
      <c r="B12" s="47"/>
      <c r="C12" s="51"/>
      <c r="D12" s="51"/>
      <c r="E12" s="51"/>
      <c r="F12" s="51"/>
    </row>
    <row r="13" ht="26.25" customHeight="1" spans="1:6">
      <c r="A13" s="48"/>
      <c r="B13" s="47"/>
      <c r="C13" s="51"/>
      <c r="D13" s="51"/>
      <c r="E13" s="51"/>
      <c r="F13" s="51"/>
    </row>
    <row r="14" ht="26.25" customHeight="1" spans="1:6">
      <c r="A14" s="48"/>
      <c r="B14" s="47"/>
      <c r="C14" s="51"/>
      <c r="D14" s="51"/>
      <c r="E14" s="51"/>
      <c r="F14" s="51"/>
    </row>
    <row r="15" ht="26.25" customHeight="1" spans="1:6">
      <c r="A15" s="48"/>
      <c r="B15" s="47"/>
      <c r="C15" s="51"/>
      <c r="D15" s="51"/>
      <c r="E15" s="51"/>
      <c r="F15" s="51"/>
    </row>
    <row r="16" ht="26.25" customHeight="1" spans="1:6">
      <c r="A16" s="48"/>
      <c r="B16" s="47"/>
      <c r="C16" s="51"/>
      <c r="D16" s="51"/>
      <c r="E16" s="51"/>
      <c r="F16" s="51"/>
    </row>
    <row r="17" spans="2:6">
      <c r="B17" s="52"/>
      <c r="C17" s="53"/>
      <c r="D17" s="53"/>
      <c r="E17" s="53"/>
      <c r="F17" s="52"/>
    </row>
    <row r="18" spans="2:6">
      <c r="B18" s="52"/>
      <c r="C18" s="53"/>
      <c r="D18" s="53"/>
      <c r="E18" s="53"/>
      <c r="F18" s="52"/>
    </row>
    <row r="19" spans="2:6">
      <c r="B19" s="52"/>
      <c r="C19" s="53"/>
      <c r="D19" s="53"/>
      <c r="E19" s="53"/>
      <c r="F19" s="52"/>
    </row>
    <row r="20" spans="2:6">
      <c r="B20" s="52"/>
      <c r="C20" s="53"/>
      <c r="D20" s="53"/>
      <c r="E20" s="53"/>
      <c r="F20" s="52"/>
    </row>
    <row r="21" spans="2:6">
      <c r="B21" s="52"/>
      <c r="C21" s="53"/>
      <c r="D21" s="53"/>
      <c r="E21" s="53"/>
      <c r="F21" s="52"/>
    </row>
    <row r="22" spans="2:6">
      <c r="B22" s="52"/>
      <c r="C22" s="53"/>
      <c r="D22" s="53"/>
      <c r="E22" s="53"/>
      <c r="F22" s="52"/>
    </row>
    <row r="23" spans="2:6">
      <c r="B23" s="52"/>
      <c r="C23" s="53"/>
      <c r="D23" s="53"/>
      <c r="E23" s="53"/>
      <c r="F23" s="52"/>
    </row>
    <row r="24" spans="2:6">
      <c r="B24" s="52"/>
      <c r="C24" s="53"/>
      <c r="D24" s="53"/>
      <c r="E24" s="53"/>
      <c r="F24" s="52"/>
    </row>
    <row r="25" spans="2:6">
      <c r="B25" s="52"/>
      <c r="C25" s="53"/>
      <c r="D25" s="53"/>
      <c r="E25" s="53"/>
      <c r="F25" s="52"/>
    </row>
    <row r="26" spans="2:6">
      <c r="B26" s="52"/>
      <c r="C26" s="53"/>
      <c r="D26" s="53"/>
      <c r="E26" s="53"/>
      <c r="F26" s="52"/>
    </row>
    <row r="27" spans="2:6">
      <c r="B27" s="52"/>
      <c r="C27" s="53"/>
      <c r="D27" s="53"/>
      <c r="E27" s="53"/>
      <c r="F27" s="52"/>
    </row>
    <row r="28" spans="2:6">
      <c r="B28" s="52"/>
      <c r="C28" s="53"/>
      <c r="D28" s="53"/>
      <c r="E28" s="53"/>
      <c r="F28" s="52"/>
    </row>
    <row r="29" spans="2:6">
      <c r="B29" s="52"/>
      <c r="C29" s="53"/>
      <c r="D29" s="53"/>
      <c r="E29" s="53"/>
      <c r="F29" s="52"/>
    </row>
    <row r="30" spans="2:6">
      <c r="B30" s="52"/>
      <c r="C30" s="53"/>
      <c r="D30" s="53"/>
      <c r="E30" s="53"/>
      <c r="F30" s="52"/>
    </row>
    <row r="31" spans="2:6">
      <c r="B31" s="52"/>
      <c r="C31" s="53"/>
      <c r="D31" s="53"/>
      <c r="E31" s="53"/>
      <c r="F31" s="52"/>
    </row>
    <row r="32" spans="2:6">
      <c r="B32" s="52"/>
      <c r="C32" s="53"/>
      <c r="D32" s="53"/>
      <c r="E32" s="53"/>
      <c r="F32" s="52"/>
    </row>
    <row r="33" spans="2:6">
      <c r="B33" s="52"/>
      <c r="C33" s="53"/>
      <c r="D33" s="53"/>
      <c r="E33" s="53"/>
      <c r="F33" s="52"/>
    </row>
    <row r="34" spans="2:6">
      <c r="B34" s="52"/>
      <c r="C34" s="53"/>
      <c r="D34" s="53"/>
      <c r="E34" s="53"/>
      <c r="F34" s="52"/>
    </row>
    <row r="35" spans="2:6">
      <c r="B35" s="52"/>
      <c r="C35" s="53"/>
      <c r="D35" s="53"/>
      <c r="E35" s="53"/>
      <c r="F35" s="52"/>
    </row>
    <row r="36" spans="2:6">
      <c r="B36" s="52"/>
      <c r="C36" s="53"/>
      <c r="D36" s="53"/>
      <c r="E36" s="53"/>
      <c r="F36" s="52"/>
    </row>
    <row r="37" spans="2:6">
      <c r="B37" s="52"/>
      <c r="C37" s="53"/>
      <c r="D37" s="53"/>
      <c r="E37" s="53"/>
      <c r="F37" s="52"/>
    </row>
    <row r="38" spans="2:6">
      <c r="B38" s="52"/>
      <c r="C38" s="52"/>
      <c r="D38" s="52"/>
      <c r="E38" s="52"/>
      <c r="F38" s="52"/>
    </row>
    <row r="39" spans="2:6">
      <c r="B39" s="52"/>
      <c r="C39" s="52"/>
      <c r="D39" s="52"/>
      <c r="E39" s="52"/>
      <c r="F39" s="52"/>
    </row>
    <row r="40" spans="2:6">
      <c r="B40" s="52"/>
      <c r="C40" s="52"/>
      <c r="D40" s="52"/>
      <c r="E40" s="52"/>
      <c r="F40" s="52"/>
    </row>
    <row r="41" spans="2:6">
      <c r="B41" s="52"/>
      <c r="C41" s="52"/>
      <c r="D41" s="52"/>
      <c r="E41" s="52"/>
      <c r="F41" s="52"/>
    </row>
    <row r="42" spans="2:6">
      <c r="B42" s="52"/>
      <c r="C42" s="52"/>
      <c r="D42" s="52"/>
      <c r="E42" s="52"/>
      <c r="F42" s="52"/>
    </row>
    <row r="43" spans="2:6">
      <c r="B43" s="52"/>
      <c r="C43" s="52"/>
      <c r="D43" s="52"/>
      <c r="E43" s="52"/>
      <c r="F43" s="52"/>
    </row>
    <row r="44" spans="2:6">
      <c r="B44" s="52"/>
      <c r="C44" s="52"/>
      <c r="D44" s="52"/>
      <c r="E44" s="52"/>
      <c r="F44" s="52"/>
    </row>
    <row r="45" spans="2:6">
      <c r="B45" s="52"/>
      <c r="C45" s="52"/>
      <c r="D45" s="52"/>
      <c r="E45" s="52"/>
      <c r="F45" s="52"/>
    </row>
    <row r="46" spans="2:6">
      <c r="B46" s="52"/>
      <c r="C46" s="52"/>
      <c r="D46" s="52"/>
      <c r="E46" s="52"/>
      <c r="F46" s="52"/>
    </row>
    <row r="47" spans="2:6">
      <c r="B47" s="52"/>
      <c r="C47" s="52"/>
      <c r="D47" s="52"/>
      <c r="E47" s="52"/>
      <c r="F47" s="52"/>
    </row>
    <row r="48" spans="2:6">
      <c r="B48" s="52"/>
      <c r="C48" s="52"/>
      <c r="D48" s="52"/>
      <c r="E48" s="52"/>
      <c r="F48" s="52"/>
    </row>
    <row r="49" spans="2:6">
      <c r="B49" s="52"/>
      <c r="C49" s="52"/>
      <c r="D49" s="52"/>
      <c r="E49" s="52"/>
      <c r="F49" s="52"/>
    </row>
    <row r="50" spans="2:6">
      <c r="B50" s="52"/>
      <c r="C50" s="52"/>
      <c r="D50" s="52"/>
      <c r="E50" s="52"/>
      <c r="F50" s="52"/>
    </row>
    <row r="51" spans="2:6">
      <c r="B51" s="52"/>
      <c r="C51" s="52"/>
      <c r="D51" s="52"/>
      <c r="E51" s="52"/>
      <c r="F51" s="52"/>
    </row>
    <row r="52" spans="2:6">
      <c r="B52" s="52"/>
      <c r="C52" s="52"/>
      <c r="D52" s="52"/>
      <c r="E52" s="52"/>
      <c r="F52" s="52"/>
    </row>
    <row r="53" spans="2:6">
      <c r="B53" s="52"/>
      <c r="C53" s="52"/>
      <c r="D53" s="52"/>
      <c r="E53" s="52"/>
      <c r="F53" s="52"/>
    </row>
    <row r="54" spans="2:6">
      <c r="B54" s="52"/>
      <c r="C54" s="52"/>
      <c r="D54" s="52"/>
      <c r="E54" s="52"/>
      <c r="F54" s="52"/>
    </row>
    <row r="55" spans="2:6">
      <c r="B55" s="52"/>
      <c r="C55" s="52"/>
      <c r="D55" s="52"/>
      <c r="E55" s="52"/>
      <c r="F55" s="52"/>
    </row>
    <row r="56" spans="2:6">
      <c r="B56" s="52"/>
      <c r="C56" s="52"/>
      <c r="D56" s="52"/>
      <c r="E56" s="52"/>
      <c r="F56" s="52"/>
    </row>
  </sheetData>
  <mergeCells count="7">
    <mergeCell ref="A2:F2"/>
    <mergeCell ref="E4:F4"/>
    <mergeCell ref="E5:F5"/>
    <mergeCell ref="B6:F6"/>
    <mergeCell ref="A4:A5"/>
    <mergeCell ref="A7:A16"/>
    <mergeCell ref="B4:C5"/>
  </mergeCells>
  <printOptions horizontalCentered="1"/>
  <pageMargins left="0.708333333333333" right="0.708333333333333" top="0.747916666666667" bottom="0.747916666666667" header="0.314583333333333" footer="0.314583333333333"/>
  <pageSetup paperSize="9" scale="65"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1"/>
  <sheetViews>
    <sheetView workbookViewId="0">
      <selection activeCell="B7" sqref="B7:F7"/>
    </sheetView>
  </sheetViews>
  <sheetFormatPr defaultColWidth="9" defaultRowHeight="16.5" outlineLevelCol="5"/>
  <cols>
    <col min="1" max="1" width="13.3714285714286" style="33" customWidth="1"/>
    <col min="2" max="2" width="18.5047619047619" style="33" customWidth="1"/>
    <col min="3" max="6" width="13.8761904761905" style="33" customWidth="1"/>
    <col min="7" max="16384" width="9" style="33"/>
  </cols>
  <sheetData>
    <row r="1" ht="24.75" customHeight="1" spans="1:6">
      <c r="A1" s="1" t="s">
        <v>559</v>
      </c>
    </row>
    <row r="2" ht="51.75" customHeight="1" spans="1:6">
      <c r="A2" s="2" t="s">
        <v>560</v>
      </c>
      <c r="B2" s="2"/>
      <c r="C2" s="2"/>
      <c r="D2" s="2"/>
      <c r="E2" s="2"/>
      <c r="F2" s="2"/>
    </row>
    <row r="3" ht="25.5" customHeight="1" spans="1:6">
      <c r="A3" s="3"/>
      <c r="B3" s="2"/>
      <c r="C3" s="2"/>
      <c r="D3" s="2"/>
      <c r="E3" s="2"/>
      <c r="F3" s="4" t="s">
        <v>313</v>
      </c>
    </row>
    <row r="4" ht="26.25" customHeight="1" spans="1:6">
      <c r="A4" s="13" t="s">
        <v>561</v>
      </c>
      <c r="B4" s="14" t="s">
        <v>562</v>
      </c>
      <c r="C4" s="14"/>
      <c r="D4" s="14" t="s">
        <v>563</v>
      </c>
      <c r="E4" s="14" t="s">
        <v>564</v>
      </c>
      <c r="F4" s="14"/>
    </row>
    <row r="5" ht="26.25" customHeight="1" spans="1:6">
      <c r="A5" s="14" t="s">
        <v>565</v>
      </c>
      <c r="B5" s="14">
        <v>1091</v>
      </c>
      <c r="C5" s="14"/>
      <c r="D5" s="14"/>
      <c r="E5" s="14"/>
      <c r="F5" s="14"/>
    </row>
    <row r="6" ht="39" customHeight="1" spans="1:6">
      <c r="A6" s="14" t="s">
        <v>566</v>
      </c>
      <c r="B6" s="14" t="s">
        <v>567</v>
      </c>
      <c r="C6" s="14"/>
      <c r="D6" s="14"/>
      <c r="E6" s="14"/>
      <c r="F6" s="14"/>
    </row>
    <row r="7" ht="51" customHeight="1" spans="1:6">
      <c r="A7" s="14" t="s">
        <v>568</v>
      </c>
      <c r="B7" s="34" t="s">
        <v>569</v>
      </c>
      <c r="C7" s="34"/>
      <c r="D7" s="34"/>
      <c r="E7" s="34"/>
      <c r="F7" s="34"/>
    </row>
    <row r="8" ht="39" customHeight="1" spans="1:6">
      <c r="A8" s="14" t="s">
        <v>570</v>
      </c>
      <c r="B8" s="14" t="s">
        <v>571</v>
      </c>
      <c r="C8" s="14"/>
      <c r="D8" s="14"/>
      <c r="E8" s="14"/>
      <c r="F8" s="14"/>
    </row>
    <row r="9" ht="21" customHeight="1" spans="1:6">
      <c r="A9" s="15" t="s">
        <v>553</v>
      </c>
      <c r="B9" s="15" t="s">
        <v>554</v>
      </c>
      <c r="C9" s="14" t="s">
        <v>555</v>
      </c>
      <c r="D9" s="14" t="s">
        <v>556</v>
      </c>
      <c r="E9" s="14" t="s">
        <v>557</v>
      </c>
      <c r="F9" s="14" t="s">
        <v>558</v>
      </c>
    </row>
    <row r="10" ht="49.5" customHeight="1" spans="1:6">
      <c r="A10" s="15"/>
      <c r="B10" s="14" t="s">
        <v>572</v>
      </c>
      <c r="C10" s="14">
        <v>20</v>
      </c>
      <c r="D10" s="35" t="s">
        <v>573</v>
      </c>
      <c r="E10" s="17" t="s">
        <v>574</v>
      </c>
      <c r="F10" s="17" t="s">
        <v>575</v>
      </c>
    </row>
    <row r="11" ht="49.5" customHeight="1" spans="1:6">
      <c r="A11" s="15"/>
      <c r="B11" s="14" t="s">
        <v>576</v>
      </c>
      <c r="C11" s="14">
        <v>20</v>
      </c>
      <c r="D11" s="35" t="s">
        <v>573</v>
      </c>
      <c r="E11" s="17" t="s">
        <v>577</v>
      </c>
      <c r="F11" s="17" t="s">
        <v>578</v>
      </c>
    </row>
    <row r="12" ht="49.5" customHeight="1" spans="1:6">
      <c r="A12" s="15"/>
      <c r="B12" s="14" t="s">
        <v>579</v>
      </c>
      <c r="C12" s="14">
        <v>15</v>
      </c>
      <c r="D12" s="35" t="s">
        <v>580</v>
      </c>
      <c r="E12" s="17" t="s">
        <v>577</v>
      </c>
      <c r="F12" s="17" t="s">
        <v>581</v>
      </c>
    </row>
    <row r="13" ht="49.5" customHeight="1" spans="1:6">
      <c r="A13" s="15"/>
      <c r="B13" s="14" t="s">
        <v>582</v>
      </c>
      <c r="C13" s="14">
        <v>15</v>
      </c>
      <c r="D13" s="35" t="s">
        <v>573</v>
      </c>
      <c r="E13" s="17" t="s">
        <v>574</v>
      </c>
      <c r="F13" s="17" t="s">
        <v>583</v>
      </c>
    </row>
    <row r="14" ht="49.5" customHeight="1" spans="1:6">
      <c r="A14" s="15"/>
      <c r="B14" s="14" t="s">
        <v>584</v>
      </c>
      <c r="C14" s="14">
        <v>20</v>
      </c>
      <c r="D14" s="35" t="s">
        <v>573</v>
      </c>
      <c r="E14" s="17" t="s">
        <v>577</v>
      </c>
      <c r="F14" s="17" t="s">
        <v>585</v>
      </c>
    </row>
    <row r="15" ht="49.5" customHeight="1" spans="1:6">
      <c r="A15" s="15"/>
      <c r="B15" s="14" t="s">
        <v>586</v>
      </c>
      <c r="C15" s="14">
        <v>10</v>
      </c>
      <c r="D15" s="35" t="s">
        <v>573</v>
      </c>
      <c r="E15" s="17" t="s">
        <v>574</v>
      </c>
      <c r="F15" s="17" t="s">
        <v>587</v>
      </c>
    </row>
    <row r="16" ht="21" customHeight="1"/>
    <row r="17" ht="21" customHeight="1"/>
    <row r="18" ht="21" customHeight="1"/>
    <row r="19" ht="21" customHeight="1"/>
    <row r="20" ht="29.25" customHeight="1"/>
    <row r="21" ht="42.75" customHeight="1"/>
    <row r="22" ht="23.25" customHeight="1"/>
    <row r="23" ht="56.25" customHeight="1"/>
    <row r="24" ht="45" customHeight="1"/>
    <row r="25" ht="45" customHeight="1"/>
    <row r="26" ht="45" customHeight="1"/>
    <row r="27" ht="45" customHeight="1"/>
    <row r="28" ht="45" customHeight="1"/>
    <row r="29" ht="45" customHeight="1"/>
    <row r="30" ht="25.5" customHeight="1"/>
    <row r="31" ht="27" customHeight="1" spans="1:6">
      <c r="A31" s="36"/>
      <c r="B31" s="37"/>
      <c r="C31" s="37"/>
      <c r="D31" s="37"/>
      <c r="E31" s="37"/>
      <c r="F31" s="38"/>
    </row>
    <row r="32" ht="21" customHeight="1" spans="1:6">
      <c r="A32" s="39"/>
      <c r="B32" s="38"/>
      <c r="C32" s="38"/>
      <c r="D32" s="38"/>
      <c r="E32" s="38"/>
      <c r="F32" s="38"/>
    </row>
    <row r="33" ht="26.25" customHeight="1" spans="1:6">
      <c r="A33" s="38"/>
      <c r="B33" s="38"/>
      <c r="C33" s="38"/>
      <c r="D33" s="38"/>
      <c r="E33" s="38"/>
      <c r="F33" s="38"/>
    </row>
    <row r="34" ht="30.75" customHeight="1" spans="1:6">
      <c r="A34" s="38"/>
      <c r="B34" s="38"/>
      <c r="C34" s="38"/>
      <c r="D34" s="38"/>
      <c r="E34" s="38"/>
      <c r="F34" s="38"/>
    </row>
    <row r="35" ht="54.75" customHeight="1" spans="1:6">
      <c r="A35" s="38"/>
      <c r="B35" s="38"/>
      <c r="C35" s="38"/>
      <c r="D35" s="38"/>
      <c r="E35" s="38"/>
      <c r="F35" s="38"/>
    </row>
    <row r="36" ht="23.25" customHeight="1" spans="1:6">
      <c r="A36" s="38"/>
      <c r="B36" s="38"/>
      <c r="C36" s="38"/>
      <c r="D36" s="38"/>
      <c r="E36" s="38"/>
      <c r="F36" s="38"/>
    </row>
    <row r="37" ht="30.75" customHeight="1" spans="1:6">
      <c r="A37" s="40"/>
      <c r="B37" s="40"/>
      <c r="C37" s="38"/>
      <c r="D37" s="38"/>
      <c r="E37" s="38"/>
      <c r="F37" s="38"/>
    </row>
    <row r="38" ht="30.75" customHeight="1" spans="1:6">
      <c r="A38" s="40"/>
      <c r="B38" s="38"/>
      <c r="C38" s="38"/>
      <c r="D38" s="41"/>
      <c r="E38" s="42"/>
      <c r="F38" s="42"/>
    </row>
    <row r="39" ht="30.75" customHeight="1" spans="1:6">
      <c r="A39" s="40"/>
      <c r="B39" s="38"/>
      <c r="C39" s="38"/>
      <c r="D39" s="41"/>
      <c r="E39" s="42"/>
      <c r="F39" s="42"/>
    </row>
    <row r="40" ht="30.75" customHeight="1" spans="1:6">
      <c r="A40" s="40"/>
      <c r="B40" s="38"/>
      <c r="C40" s="38"/>
      <c r="D40" s="41"/>
      <c r="E40" s="42"/>
      <c r="F40" s="42"/>
    </row>
    <row r="41" ht="30.75" customHeight="1" spans="1:6">
      <c r="A41" s="40"/>
      <c r="B41" s="38"/>
      <c r="C41" s="38"/>
      <c r="D41" s="41"/>
      <c r="E41" s="42"/>
      <c r="F41" s="42"/>
    </row>
    <row r="42" ht="30.75" customHeight="1" spans="1:6">
      <c r="A42" s="40"/>
      <c r="B42" s="38"/>
      <c r="C42" s="38"/>
      <c r="D42" s="41"/>
      <c r="E42" s="42"/>
      <c r="F42" s="42"/>
    </row>
    <row r="43" ht="30.75" customHeight="1" spans="1:6">
      <c r="A43" s="40"/>
      <c r="B43" s="38"/>
      <c r="C43" s="38"/>
      <c r="D43" s="41"/>
      <c r="E43" s="42"/>
      <c r="F43" s="42"/>
    </row>
    <row r="44" ht="30.75" customHeight="1"/>
    <row r="45" ht="22.5" spans="1:6">
      <c r="A45" s="10"/>
      <c r="B45" s="11"/>
      <c r="C45" s="11"/>
      <c r="D45" s="11"/>
      <c r="E45" s="11"/>
      <c r="F45" s="12"/>
    </row>
    <row r="46" ht="25.5" customHeight="1"/>
    <row r="48" ht="31.5" customHeight="1"/>
    <row r="49" ht="44.25" customHeight="1"/>
    <row r="50" ht="23.25" customHeight="1"/>
    <row r="51" ht="25.5" customHeight="1"/>
    <row r="52" ht="25.5" customHeight="1"/>
    <row r="53" ht="25.5" customHeight="1"/>
    <row r="54" ht="25.5" customHeight="1"/>
    <row r="55" ht="25.5" customHeight="1"/>
    <row r="56" ht="25.5" customHeight="1"/>
    <row r="57" ht="25.5" customHeight="1"/>
    <row r="60" ht="27" customHeight="1"/>
    <row r="61" ht="19.5" customHeight="1"/>
    <row r="62" ht="26.25" customHeight="1"/>
    <row r="63" ht="41.25" customHeight="1"/>
    <row r="64" ht="37.5" customHeight="1"/>
    <row r="65" ht="31.5" customHeight="1"/>
    <row r="66" ht="31.5" customHeight="1"/>
    <row r="67" ht="31.5" customHeight="1"/>
    <row r="68" ht="31.5" customHeight="1"/>
    <row r="69" ht="31.5" customHeight="1"/>
    <row r="70" ht="31.5" customHeight="1"/>
    <row r="71" ht="31.5" customHeight="1"/>
  </sheetData>
  <mergeCells count="15">
    <mergeCell ref="A2:F2"/>
    <mergeCell ref="B4:C4"/>
    <mergeCell ref="E4:F4"/>
    <mergeCell ref="B5:F5"/>
    <mergeCell ref="B6:F6"/>
    <mergeCell ref="B7:F7"/>
    <mergeCell ref="B8:F8"/>
    <mergeCell ref="B32:C32"/>
    <mergeCell ref="E32:F32"/>
    <mergeCell ref="B33:F33"/>
    <mergeCell ref="B34:F34"/>
    <mergeCell ref="B35:F35"/>
    <mergeCell ref="B36:F36"/>
    <mergeCell ref="A9:A15"/>
    <mergeCell ref="A37:A43"/>
  </mergeCells>
  <printOptions horizontalCentered="1"/>
  <pageMargins left="0.708333333333333" right="0.708333333333333" top="0.747916666666667" bottom="0.747916666666667" header="0.314583333333333" footer="0.31458333333333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workbookViewId="0">
      <selection activeCell="B7" sqref="B7:F7"/>
    </sheetView>
  </sheetViews>
  <sheetFormatPr defaultColWidth="9" defaultRowHeight="16.5" outlineLevelCol="5"/>
  <cols>
    <col min="1" max="1" width="13.8761904761905" customWidth="1"/>
    <col min="2" max="3" width="12" customWidth="1"/>
    <col min="4" max="4" width="15.247619047619" customWidth="1"/>
    <col min="5" max="5" width="11.3714285714286" customWidth="1"/>
    <col min="6" max="6" width="18" customWidth="1"/>
  </cols>
  <sheetData>
    <row r="1" ht="21" customHeight="1" spans="1:6">
      <c r="A1" s="1" t="s">
        <v>559</v>
      </c>
    </row>
    <row r="2" ht="36" customHeight="1" spans="1:6">
      <c r="A2" s="2" t="s">
        <v>560</v>
      </c>
      <c r="B2" s="2"/>
      <c r="C2" s="2"/>
      <c r="D2" s="2"/>
      <c r="E2" s="2"/>
      <c r="F2" s="2"/>
    </row>
    <row r="3" ht="22.5" spans="1:6">
      <c r="A3" s="18"/>
      <c r="B3" s="19"/>
      <c r="C3" s="19"/>
      <c r="D3" s="19"/>
      <c r="E3" s="19"/>
      <c r="F3" s="20" t="s">
        <v>313</v>
      </c>
    </row>
    <row r="4" ht="39" customHeight="1" spans="1:6">
      <c r="A4" s="27" t="s">
        <v>561</v>
      </c>
      <c r="B4" s="28" t="s">
        <v>588</v>
      </c>
      <c r="C4" s="28"/>
      <c r="D4" s="28" t="s">
        <v>563</v>
      </c>
      <c r="E4" s="28" t="s">
        <v>564</v>
      </c>
      <c r="F4" s="28"/>
    </row>
    <row r="5" ht="22.5" customHeight="1" spans="1:6">
      <c r="A5" s="28" t="s">
        <v>565</v>
      </c>
      <c r="B5" s="28">
        <v>80</v>
      </c>
      <c r="C5" s="28"/>
      <c r="D5" s="28"/>
      <c r="E5" s="28"/>
      <c r="F5" s="28"/>
    </row>
    <row r="6" ht="27.75" customHeight="1" spans="1:6">
      <c r="A6" s="28" t="s">
        <v>566</v>
      </c>
      <c r="B6" s="28" t="s">
        <v>589</v>
      </c>
      <c r="C6" s="28"/>
      <c r="D6" s="28"/>
      <c r="E6" s="28"/>
      <c r="F6" s="28"/>
    </row>
    <row r="7" ht="45" customHeight="1" spans="1:6">
      <c r="A7" s="28" t="s">
        <v>568</v>
      </c>
      <c r="B7" s="29" t="s">
        <v>590</v>
      </c>
      <c r="C7" s="29"/>
      <c r="D7" s="29"/>
      <c r="E7" s="29"/>
      <c r="F7" s="29"/>
    </row>
    <row r="8" ht="33" customHeight="1" spans="1:6">
      <c r="A8" s="28" t="s">
        <v>570</v>
      </c>
      <c r="B8" s="28" t="s">
        <v>589</v>
      </c>
      <c r="C8" s="28"/>
      <c r="D8" s="28"/>
      <c r="E8" s="28"/>
      <c r="F8" s="28"/>
    </row>
    <row r="9" ht="39.95" customHeight="1" spans="1:6">
      <c r="A9" s="30" t="s">
        <v>553</v>
      </c>
      <c r="B9" s="30" t="s">
        <v>554</v>
      </c>
      <c r="C9" s="28" t="s">
        <v>555</v>
      </c>
      <c r="D9" s="28" t="s">
        <v>556</v>
      </c>
      <c r="E9" s="28" t="s">
        <v>557</v>
      </c>
      <c r="F9" s="28" t="s">
        <v>558</v>
      </c>
    </row>
    <row r="10" ht="39.95" customHeight="1" spans="1:6">
      <c r="A10" s="30"/>
      <c r="B10" s="28" t="s">
        <v>591</v>
      </c>
      <c r="C10" s="28">
        <v>20</v>
      </c>
      <c r="D10" s="31" t="s">
        <v>592</v>
      </c>
      <c r="E10" s="32" t="s">
        <v>574</v>
      </c>
      <c r="F10" s="32" t="s">
        <v>593</v>
      </c>
    </row>
    <row r="11" ht="53.25" customHeight="1" spans="1:6">
      <c r="A11" s="30"/>
      <c r="B11" s="28" t="s">
        <v>594</v>
      </c>
      <c r="C11" s="28">
        <v>20</v>
      </c>
      <c r="D11" s="31" t="s">
        <v>573</v>
      </c>
      <c r="E11" s="32" t="s">
        <v>574</v>
      </c>
      <c r="F11" s="32" t="s">
        <v>595</v>
      </c>
    </row>
    <row r="12" ht="39.95" customHeight="1" spans="1:6">
      <c r="A12" s="30"/>
      <c r="B12" s="28" t="s">
        <v>596</v>
      </c>
      <c r="C12" s="28">
        <v>15</v>
      </c>
      <c r="D12" s="31" t="s">
        <v>580</v>
      </c>
      <c r="E12" s="32" t="s">
        <v>577</v>
      </c>
      <c r="F12" s="32" t="s">
        <v>597</v>
      </c>
    </row>
    <row r="13" ht="39.95" customHeight="1" spans="1:6">
      <c r="A13" s="30"/>
      <c r="B13" s="28" t="s">
        <v>598</v>
      </c>
      <c r="C13" s="28">
        <v>15</v>
      </c>
      <c r="D13" s="31" t="s">
        <v>580</v>
      </c>
      <c r="E13" s="32" t="s">
        <v>577</v>
      </c>
      <c r="F13" s="32" t="s">
        <v>598</v>
      </c>
    </row>
    <row r="14" ht="39.95" customHeight="1" spans="1:6">
      <c r="A14" s="30"/>
      <c r="B14" s="28" t="s">
        <v>599</v>
      </c>
      <c r="C14" s="28">
        <v>20</v>
      </c>
      <c r="D14" s="31" t="s">
        <v>573</v>
      </c>
      <c r="E14" s="32" t="s">
        <v>577</v>
      </c>
      <c r="F14" s="32" t="s">
        <v>600</v>
      </c>
    </row>
    <row r="15" ht="39.95" customHeight="1" spans="1:6">
      <c r="A15" s="30"/>
      <c r="B15" s="28" t="s">
        <v>586</v>
      </c>
      <c r="C15" s="28">
        <v>10</v>
      </c>
      <c r="D15" s="31" t="s">
        <v>573</v>
      </c>
      <c r="E15" s="32" t="s">
        <v>574</v>
      </c>
      <c r="F15" s="32" t="s">
        <v>587</v>
      </c>
    </row>
  </sheetData>
  <mergeCells count="8">
    <mergeCell ref="A2:F2"/>
    <mergeCell ref="B4:C4"/>
    <mergeCell ref="E4:F4"/>
    <mergeCell ref="B5:F5"/>
    <mergeCell ref="B6:F6"/>
    <mergeCell ref="B7:F7"/>
    <mergeCell ref="B8:F8"/>
    <mergeCell ref="A9:A15"/>
  </mergeCells>
  <pageMargins left="0.7" right="0.7" top="0.75" bottom="0.75"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workbookViewId="0">
      <selection activeCell="B8" sqref="B8:F8"/>
    </sheetView>
  </sheetViews>
  <sheetFormatPr defaultColWidth="9" defaultRowHeight="16.5" outlineLevelCol="5"/>
  <cols>
    <col min="3" max="3" width="15.8761904761905" customWidth="1"/>
    <col min="4" max="4" width="17.8761904761905" customWidth="1"/>
    <col min="5" max="5" width="14.8761904761905" customWidth="1"/>
    <col min="6" max="6" width="16.247619047619" customWidth="1"/>
  </cols>
  <sheetData>
    <row r="1" spans="1:6">
      <c r="A1" s="1" t="s">
        <v>559</v>
      </c>
    </row>
    <row r="2" ht="22.5" spans="1:6">
      <c r="A2" s="2" t="s">
        <v>560</v>
      </c>
      <c r="B2" s="2"/>
      <c r="C2" s="2"/>
      <c r="D2" s="2"/>
      <c r="E2" s="2"/>
      <c r="F2" s="2"/>
    </row>
    <row r="3" ht="22.5" spans="1:6">
      <c r="A3" s="18"/>
      <c r="B3" s="19"/>
      <c r="C3" s="19"/>
      <c r="D3" s="19"/>
      <c r="E3" s="19"/>
      <c r="F3" s="20" t="s">
        <v>313</v>
      </c>
    </row>
    <row r="4" ht="38.25" customHeight="1" spans="1:6">
      <c r="A4" s="21" t="s">
        <v>561</v>
      </c>
      <c r="B4" s="22" t="s">
        <v>601</v>
      </c>
      <c r="C4" s="22"/>
      <c r="D4" s="22" t="s">
        <v>563</v>
      </c>
      <c r="E4" s="22" t="s">
        <v>564</v>
      </c>
      <c r="F4" s="22"/>
    </row>
    <row r="5" ht="21" customHeight="1" spans="1:6">
      <c r="A5" s="22" t="s">
        <v>565</v>
      </c>
      <c r="B5" s="22">
        <v>139</v>
      </c>
      <c r="C5" s="22"/>
      <c r="D5" s="22"/>
      <c r="E5" s="22"/>
      <c r="F5" s="22"/>
    </row>
    <row r="6" ht="33.75" customHeight="1" spans="1:6">
      <c r="A6" s="22" t="s">
        <v>566</v>
      </c>
      <c r="B6" s="22" t="s">
        <v>602</v>
      </c>
      <c r="C6" s="22"/>
      <c r="D6" s="22"/>
      <c r="E6" s="22"/>
      <c r="F6" s="22"/>
    </row>
    <row r="7" ht="56.25" customHeight="1" spans="1:6">
      <c r="A7" s="22" t="s">
        <v>568</v>
      </c>
      <c r="B7" s="23" t="s">
        <v>603</v>
      </c>
      <c r="C7" s="23"/>
      <c r="D7" s="23"/>
      <c r="E7" s="23"/>
      <c r="F7" s="23"/>
    </row>
    <row r="8" ht="35.25" customHeight="1" spans="1:6">
      <c r="A8" s="22" t="s">
        <v>570</v>
      </c>
      <c r="B8" s="22" t="s">
        <v>604</v>
      </c>
      <c r="C8" s="22"/>
      <c r="D8" s="22"/>
      <c r="E8" s="22"/>
      <c r="F8" s="22"/>
    </row>
    <row r="9" ht="39.95" customHeight="1" spans="1:6">
      <c r="A9" s="24" t="s">
        <v>553</v>
      </c>
      <c r="B9" s="24" t="s">
        <v>554</v>
      </c>
      <c r="C9" s="22" t="s">
        <v>555</v>
      </c>
      <c r="D9" s="22" t="s">
        <v>556</v>
      </c>
      <c r="E9" s="22" t="s">
        <v>557</v>
      </c>
      <c r="F9" s="22" t="s">
        <v>558</v>
      </c>
    </row>
    <row r="10" ht="39.95" customHeight="1" spans="1:6">
      <c r="A10" s="24"/>
      <c r="B10" s="22" t="s">
        <v>605</v>
      </c>
      <c r="C10" s="22">
        <v>20</v>
      </c>
      <c r="D10" s="25" t="s">
        <v>573</v>
      </c>
      <c r="E10" s="26" t="s">
        <v>577</v>
      </c>
      <c r="F10" s="26" t="s">
        <v>606</v>
      </c>
    </row>
    <row r="11" ht="39.95" customHeight="1" spans="1:6">
      <c r="A11" s="24"/>
      <c r="B11" s="22" t="s">
        <v>607</v>
      </c>
      <c r="C11" s="22">
        <v>20</v>
      </c>
      <c r="D11" s="25" t="s">
        <v>608</v>
      </c>
      <c r="E11" s="26" t="s">
        <v>609</v>
      </c>
      <c r="F11" s="26" t="s">
        <v>610</v>
      </c>
    </row>
    <row r="12" ht="66" customHeight="1" spans="1:6">
      <c r="A12" s="24"/>
      <c r="B12" s="22" t="s">
        <v>611</v>
      </c>
      <c r="C12" s="22">
        <v>15</v>
      </c>
      <c r="D12" s="25" t="s">
        <v>580</v>
      </c>
      <c r="E12" s="26" t="s">
        <v>577</v>
      </c>
      <c r="F12" s="26" t="s">
        <v>597</v>
      </c>
    </row>
    <row r="13" ht="39.95" customHeight="1" spans="1:6">
      <c r="A13" s="24"/>
      <c r="B13" s="22" t="s">
        <v>612</v>
      </c>
      <c r="C13" s="22">
        <v>15</v>
      </c>
      <c r="D13" s="25" t="s">
        <v>580</v>
      </c>
      <c r="E13" s="26" t="s">
        <v>577</v>
      </c>
      <c r="F13" s="26" t="s">
        <v>597</v>
      </c>
    </row>
    <row r="14" ht="39.95" customHeight="1" spans="1:6">
      <c r="A14" s="24"/>
      <c r="B14" s="22" t="s">
        <v>613</v>
      </c>
      <c r="C14" s="22">
        <v>20</v>
      </c>
      <c r="D14" s="25" t="s">
        <v>573</v>
      </c>
      <c r="E14" s="26" t="s">
        <v>577</v>
      </c>
      <c r="F14" s="26" t="s">
        <v>600</v>
      </c>
    </row>
    <row r="15" ht="39.95" customHeight="1" spans="1:6">
      <c r="A15" s="24"/>
      <c r="B15" s="22" t="s">
        <v>586</v>
      </c>
      <c r="C15" s="22">
        <v>10</v>
      </c>
      <c r="D15" s="25" t="s">
        <v>573</v>
      </c>
      <c r="E15" s="26" t="s">
        <v>574</v>
      </c>
      <c r="F15" s="26" t="s">
        <v>587</v>
      </c>
    </row>
  </sheetData>
  <mergeCells count="8">
    <mergeCell ref="A2:F2"/>
    <mergeCell ref="B4:C4"/>
    <mergeCell ref="E4:F4"/>
    <mergeCell ref="B5:F5"/>
    <mergeCell ref="B6:F6"/>
    <mergeCell ref="B7:F7"/>
    <mergeCell ref="B8:F8"/>
    <mergeCell ref="A9:A15"/>
  </mergeCells>
  <pageMargins left="0.7" right="0.7" top="0.75" bottom="0.75"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workbookViewId="0">
      <selection activeCell="B7" sqref="B7:F7"/>
    </sheetView>
  </sheetViews>
  <sheetFormatPr defaultColWidth="9" defaultRowHeight="16.5" outlineLevelCol="5"/>
  <cols>
    <col min="1" max="1" width="13" customWidth="1"/>
    <col min="3" max="3" width="18" customWidth="1"/>
    <col min="4" max="4" width="15.752380952381" customWidth="1"/>
    <col min="5" max="5" width="10.8761904761905" customWidth="1"/>
    <col min="6" max="6" width="18.8761904761905" customWidth="1"/>
  </cols>
  <sheetData>
    <row r="1" spans="1:6">
      <c r="A1" s="1" t="s">
        <v>559</v>
      </c>
    </row>
    <row r="2" ht="22.5" spans="1:6">
      <c r="A2" s="2" t="s">
        <v>560</v>
      </c>
      <c r="B2" s="2"/>
      <c r="C2" s="2"/>
      <c r="D2" s="2"/>
      <c r="E2" s="2"/>
      <c r="F2" s="2"/>
    </row>
    <row r="3" ht="22.5" spans="1:6">
      <c r="A3" s="18"/>
      <c r="B3" s="19"/>
      <c r="C3" s="19"/>
      <c r="D3" s="19"/>
      <c r="E3" s="19"/>
      <c r="F3" s="20" t="s">
        <v>313</v>
      </c>
    </row>
    <row r="4" ht="34.5" customHeight="1" spans="1:6">
      <c r="A4" s="13" t="s">
        <v>561</v>
      </c>
      <c r="B4" s="14" t="s">
        <v>614</v>
      </c>
      <c r="C4" s="14"/>
      <c r="D4" s="14" t="s">
        <v>563</v>
      </c>
      <c r="E4" s="14" t="s">
        <v>564</v>
      </c>
      <c r="F4" s="14"/>
    </row>
    <row r="5" ht="22.5" customHeight="1" spans="1:6">
      <c r="A5" s="14" t="s">
        <v>565</v>
      </c>
      <c r="B5" s="14">
        <v>191.2</v>
      </c>
      <c r="C5" s="14"/>
      <c r="D5" s="14"/>
      <c r="E5" s="14"/>
      <c r="F5" s="14"/>
    </row>
    <row r="6" ht="21.75" customHeight="1" spans="1:6">
      <c r="A6" s="14" t="s">
        <v>566</v>
      </c>
      <c r="B6" s="14" t="s">
        <v>615</v>
      </c>
      <c r="C6" s="14"/>
      <c r="D6" s="14"/>
      <c r="E6" s="14"/>
      <c r="F6" s="14"/>
    </row>
    <row r="7" ht="42" customHeight="1" spans="1:6">
      <c r="A7" s="14" t="s">
        <v>568</v>
      </c>
      <c r="B7" s="14" t="s">
        <v>616</v>
      </c>
      <c r="C7" s="14"/>
      <c r="D7" s="14"/>
      <c r="E7" s="14"/>
      <c r="F7" s="14"/>
    </row>
    <row r="8" ht="29.25" customHeight="1" spans="1:6">
      <c r="A8" s="14" t="s">
        <v>570</v>
      </c>
      <c r="B8" s="14" t="s">
        <v>617</v>
      </c>
      <c r="C8" s="14"/>
      <c r="D8" s="14"/>
      <c r="E8" s="14"/>
      <c r="F8" s="14"/>
    </row>
    <row r="9" ht="42" customHeight="1" spans="1:6">
      <c r="A9" s="15" t="s">
        <v>553</v>
      </c>
      <c r="B9" s="15" t="s">
        <v>554</v>
      </c>
      <c r="C9" s="14" t="s">
        <v>555</v>
      </c>
      <c r="D9" s="14" t="s">
        <v>556</v>
      </c>
      <c r="E9" s="14" t="s">
        <v>557</v>
      </c>
      <c r="F9" s="14" t="s">
        <v>558</v>
      </c>
    </row>
    <row r="10" ht="42" customHeight="1" spans="1:6">
      <c r="A10" s="15"/>
      <c r="B10" s="14" t="s">
        <v>618</v>
      </c>
      <c r="C10" s="14">
        <v>20</v>
      </c>
      <c r="D10" s="16" t="s">
        <v>619</v>
      </c>
      <c r="E10" s="17" t="s">
        <v>577</v>
      </c>
      <c r="F10" s="17" t="s">
        <v>620</v>
      </c>
    </row>
    <row r="11" ht="42" customHeight="1" spans="1:6">
      <c r="A11" s="15"/>
      <c r="B11" s="14" t="s">
        <v>621</v>
      </c>
      <c r="C11" s="14">
        <v>20</v>
      </c>
      <c r="D11" s="16" t="s">
        <v>622</v>
      </c>
      <c r="E11" s="17" t="s">
        <v>577</v>
      </c>
      <c r="F11" s="17" t="s">
        <v>623</v>
      </c>
    </row>
    <row r="12" ht="42" customHeight="1" spans="1:6">
      <c r="A12" s="15"/>
      <c r="B12" s="14" t="s">
        <v>624</v>
      </c>
      <c r="C12" s="14">
        <v>15</v>
      </c>
      <c r="D12" s="16" t="s">
        <v>580</v>
      </c>
      <c r="E12" s="17" t="s">
        <v>577</v>
      </c>
      <c r="F12" s="17" t="s">
        <v>624</v>
      </c>
    </row>
    <row r="13" ht="42" customHeight="1" spans="1:6">
      <c r="A13" s="15"/>
      <c r="B13" s="14" t="s">
        <v>612</v>
      </c>
      <c r="C13" s="14">
        <v>15</v>
      </c>
      <c r="D13" s="16" t="s">
        <v>580</v>
      </c>
      <c r="E13" s="17" t="s">
        <v>577</v>
      </c>
      <c r="F13" s="17" t="s">
        <v>597</v>
      </c>
    </row>
    <row r="14" ht="42" customHeight="1" spans="1:6">
      <c r="A14" s="15"/>
      <c r="B14" s="14" t="s">
        <v>599</v>
      </c>
      <c r="C14" s="14">
        <v>20</v>
      </c>
      <c r="D14" s="16" t="s">
        <v>573</v>
      </c>
      <c r="E14" s="17" t="s">
        <v>577</v>
      </c>
      <c r="F14" s="17" t="s">
        <v>600</v>
      </c>
    </row>
    <row r="15" ht="42" customHeight="1" spans="1:6">
      <c r="A15" s="15"/>
      <c r="B15" s="14" t="s">
        <v>586</v>
      </c>
      <c r="C15" s="14">
        <v>10</v>
      </c>
      <c r="D15" s="16" t="s">
        <v>573</v>
      </c>
      <c r="E15" s="17" t="s">
        <v>574</v>
      </c>
      <c r="F15" s="17" t="s">
        <v>587</v>
      </c>
    </row>
  </sheetData>
  <mergeCells count="8">
    <mergeCell ref="A2:F2"/>
    <mergeCell ref="B4:C4"/>
    <mergeCell ref="E4:F4"/>
    <mergeCell ref="B5:F5"/>
    <mergeCell ref="B6:F6"/>
    <mergeCell ref="B7:F7"/>
    <mergeCell ref="B8:F8"/>
    <mergeCell ref="A9:A15"/>
  </mergeCells>
  <pageMargins left="0.7" right="0.7" top="0.75" bottom="0.75"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workbookViewId="0">
      <selection activeCell="A1" sqref="A1:F2"/>
    </sheetView>
  </sheetViews>
  <sheetFormatPr defaultColWidth="9" defaultRowHeight="16.5" outlineLevelCol="5"/>
  <cols>
    <col min="1" max="1" width="11.752380952381" customWidth="1"/>
    <col min="2" max="3" width="13.3714285714286" customWidth="1"/>
    <col min="4" max="4" width="12.3714285714286" customWidth="1"/>
    <col min="5" max="5" width="11.6285714285714" customWidth="1"/>
    <col min="6" max="6" width="19.1238095238095" customWidth="1"/>
  </cols>
  <sheetData>
    <row r="1" spans="1:6">
      <c r="A1" s="1" t="s">
        <v>559</v>
      </c>
    </row>
    <row r="2" ht="22.5" spans="1:6">
      <c r="A2" s="2" t="s">
        <v>560</v>
      </c>
      <c r="B2" s="2"/>
      <c r="C2" s="2"/>
      <c r="D2" s="2"/>
      <c r="E2" s="2"/>
      <c r="F2" s="2"/>
    </row>
    <row r="3" ht="22.5" spans="1:6">
      <c r="A3" s="10"/>
      <c r="B3" s="11"/>
      <c r="C3" s="11"/>
      <c r="D3" s="11"/>
      <c r="E3" s="11"/>
      <c r="F3" s="12" t="s">
        <v>313</v>
      </c>
    </row>
    <row r="4" ht="30" customHeight="1" spans="1:6">
      <c r="A4" s="13" t="s">
        <v>561</v>
      </c>
      <c r="B4" s="14" t="s">
        <v>625</v>
      </c>
      <c r="C4" s="14"/>
      <c r="D4" s="14" t="s">
        <v>563</v>
      </c>
      <c r="E4" s="14" t="s">
        <v>564</v>
      </c>
      <c r="F4" s="14"/>
    </row>
    <row r="5" ht="24" customHeight="1" spans="1:6">
      <c r="A5" s="14" t="s">
        <v>565</v>
      </c>
      <c r="B5" s="14">
        <v>40</v>
      </c>
      <c r="C5" s="14"/>
      <c r="D5" s="14"/>
      <c r="E5" s="14"/>
      <c r="F5" s="14"/>
    </row>
    <row r="6" ht="24.75" customHeight="1" spans="1:6">
      <c r="A6" s="14" t="s">
        <v>566</v>
      </c>
      <c r="B6" s="14" t="s">
        <v>626</v>
      </c>
      <c r="C6" s="14"/>
      <c r="D6" s="14"/>
      <c r="E6" s="14"/>
      <c r="F6" s="14"/>
    </row>
    <row r="7" ht="51" customHeight="1" spans="1:6">
      <c r="A7" s="14" t="s">
        <v>568</v>
      </c>
      <c r="B7" s="14" t="s">
        <v>627</v>
      </c>
      <c r="C7" s="14"/>
      <c r="D7" s="14"/>
      <c r="E7" s="14"/>
      <c r="F7" s="14"/>
    </row>
    <row r="8" ht="45.75" customHeight="1" spans="1:6">
      <c r="A8" s="14" t="s">
        <v>570</v>
      </c>
      <c r="B8" s="14" t="s">
        <v>628</v>
      </c>
      <c r="C8" s="14"/>
      <c r="D8" s="14"/>
      <c r="E8" s="14"/>
      <c r="F8" s="14"/>
    </row>
    <row r="9" ht="22.5" customHeight="1" spans="1:6">
      <c r="A9" s="15" t="s">
        <v>553</v>
      </c>
      <c r="B9" s="15" t="s">
        <v>554</v>
      </c>
      <c r="C9" s="14" t="s">
        <v>555</v>
      </c>
      <c r="D9" s="14" t="s">
        <v>556</v>
      </c>
      <c r="E9" s="14" t="s">
        <v>557</v>
      </c>
      <c r="F9" s="14" t="s">
        <v>558</v>
      </c>
    </row>
    <row r="10" ht="42" customHeight="1" spans="1:6">
      <c r="A10" s="15"/>
      <c r="B10" s="14" t="s">
        <v>629</v>
      </c>
      <c r="C10" s="14">
        <v>20</v>
      </c>
      <c r="D10" s="16" t="s">
        <v>630</v>
      </c>
      <c r="E10" s="17" t="s">
        <v>574</v>
      </c>
      <c r="F10" s="17" t="s">
        <v>631</v>
      </c>
    </row>
    <row r="11" ht="42" customHeight="1" spans="1:6">
      <c r="A11" s="15"/>
      <c r="B11" s="14" t="s">
        <v>632</v>
      </c>
      <c r="C11" s="14">
        <v>20</v>
      </c>
      <c r="D11" s="16" t="s">
        <v>633</v>
      </c>
      <c r="E11" s="17" t="s">
        <v>609</v>
      </c>
      <c r="F11" s="17" t="s">
        <v>634</v>
      </c>
    </row>
    <row r="12" ht="42" customHeight="1" spans="1:6">
      <c r="A12" s="15"/>
      <c r="B12" s="14" t="s">
        <v>635</v>
      </c>
      <c r="C12" s="14">
        <v>15</v>
      </c>
      <c r="D12" s="16" t="s">
        <v>580</v>
      </c>
      <c r="E12" s="17" t="s">
        <v>577</v>
      </c>
      <c r="F12" s="17" t="s">
        <v>636</v>
      </c>
    </row>
    <row r="13" ht="42" customHeight="1" spans="1:6">
      <c r="A13" s="15"/>
      <c r="B13" s="14" t="s">
        <v>637</v>
      </c>
      <c r="C13" s="14">
        <v>15</v>
      </c>
      <c r="D13" s="16" t="s">
        <v>580</v>
      </c>
      <c r="E13" s="17" t="s">
        <v>577</v>
      </c>
      <c r="F13" s="17" t="s">
        <v>638</v>
      </c>
    </row>
    <row r="14" ht="42" customHeight="1" spans="1:6">
      <c r="A14" s="15"/>
      <c r="B14" s="14" t="s">
        <v>639</v>
      </c>
      <c r="C14" s="14">
        <v>20</v>
      </c>
      <c r="D14" s="16" t="s">
        <v>573</v>
      </c>
      <c r="E14" s="17" t="s">
        <v>577</v>
      </c>
      <c r="F14" s="17" t="s">
        <v>600</v>
      </c>
    </row>
    <row r="15" ht="42" customHeight="1" spans="1:6">
      <c r="A15" s="15"/>
      <c r="B15" s="14" t="s">
        <v>586</v>
      </c>
      <c r="C15" s="14">
        <v>10</v>
      </c>
      <c r="D15" s="16" t="s">
        <v>573</v>
      </c>
      <c r="E15" s="17" t="s">
        <v>574</v>
      </c>
      <c r="F15" s="17" t="s">
        <v>587</v>
      </c>
    </row>
  </sheetData>
  <mergeCells count="8">
    <mergeCell ref="A2:F2"/>
    <mergeCell ref="B4:C4"/>
    <mergeCell ref="E4:F4"/>
    <mergeCell ref="B5:F5"/>
    <mergeCell ref="B6:F6"/>
    <mergeCell ref="B7:F7"/>
    <mergeCell ref="B8:F8"/>
    <mergeCell ref="A9:A15"/>
  </mergeCells>
  <pageMargins left="0.7" right="0.7" top="0.75" bottom="0.75"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workbookViewId="0">
      <selection activeCell="D18" sqref="D18"/>
    </sheetView>
  </sheetViews>
  <sheetFormatPr defaultColWidth="9" defaultRowHeight="16.5" outlineLevelCol="5"/>
  <cols>
    <col min="1" max="1" width="14.8761904761905" customWidth="1"/>
    <col min="2" max="2" width="14.3714285714286" customWidth="1"/>
    <col min="3" max="3" width="12.247619047619" customWidth="1"/>
    <col min="4" max="4" width="13.3714285714286" customWidth="1"/>
    <col min="6" max="6" width="17.752380952381" customWidth="1"/>
  </cols>
  <sheetData>
    <row r="1" spans="1:6">
      <c r="A1" s="1" t="s">
        <v>559</v>
      </c>
    </row>
    <row r="2" ht="22.5" spans="1:6">
      <c r="A2" s="2" t="s">
        <v>560</v>
      </c>
      <c r="B2" s="2"/>
      <c r="C2" s="2"/>
      <c r="D2" s="2"/>
      <c r="E2" s="2"/>
      <c r="F2" s="2"/>
    </row>
    <row r="3" ht="22.5" spans="1:6">
      <c r="A3" s="3"/>
      <c r="B3" s="2"/>
      <c r="C3" s="2"/>
      <c r="D3" s="2"/>
      <c r="E3" s="2"/>
      <c r="F3" s="4" t="s">
        <v>313</v>
      </c>
    </row>
    <row r="4" ht="27" customHeight="1" spans="1:6">
      <c r="A4" s="5" t="s">
        <v>561</v>
      </c>
      <c r="B4" s="6" t="s">
        <v>640</v>
      </c>
      <c r="C4" s="6"/>
      <c r="D4" s="6" t="s">
        <v>563</v>
      </c>
      <c r="E4" s="6" t="s">
        <v>564</v>
      </c>
      <c r="F4" s="6"/>
    </row>
    <row r="5" ht="20.25" customHeight="1" spans="1:6">
      <c r="A5" s="6" t="s">
        <v>565</v>
      </c>
      <c r="B5" s="6">
        <v>350</v>
      </c>
      <c r="C5" s="6"/>
      <c r="D5" s="6"/>
      <c r="E5" s="6"/>
      <c r="F5" s="6"/>
    </row>
    <row r="6" ht="28.5" customHeight="1" spans="1:6">
      <c r="A6" s="6" t="s">
        <v>566</v>
      </c>
      <c r="B6" s="6" t="s">
        <v>641</v>
      </c>
      <c r="C6" s="6"/>
      <c r="D6" s="6"/>
      <c r="E6" s="6"/>
      <c r="F6" s="6"/>
    </row>
    <row r="7" ht="39.75" customHeight="1" spans="1:6">
      <c r="A7" s="6" t="s">
        <v>568</v>
      </c>
      <c r="B7" s="6" t="s">
        <v>642</v>
      </c>
      <c r="C7" s="6"/>
      <c r="D7" s="6"/>
      <c r="E7" s="6"/>
      <c r="F7" s="6"/>
    </row>
    <row r="8" spans="1:6">
      <c r="A8" s="6" t="s">
        <v>570</v>
      </c>
      <c r="B8" s="6" t="s">
        <v>643</v>
      </c>
      <c r="C8" s="6"/>
      <c r="D8" s="6"/>
      <c r="E8" s="6"/>
      <c r="F8" s="6"/>
    </row>
    <row r="9" ht="24" customHeight="1" spans="1:6">
      <c r="A9" s="7" t="s">
        <v>553</v>
      </c>
      <c r="B9" s="7" t="s">
        <v>554</v>
      </c>
      <c r="C9" s="6" t="s">
        <v>555</v>
      </c>
      <c r="D9" s="6" t="s">
        <v>556</v>
      </c>
      <c r="E9" s="6" t="s">
        <v>557</v>
      </c>
      <c r="F9" s="6" t="s">
        <v>558</v>
      </c>
    </row>
    <row r="10" ht="42" customHeight="1" spans="1:6">
      <c r="A10" s="7"/>
      <c r="B10" s="6" t="s">
        <v>644</v>
      </c>
      <c r="C10" s="6">
        <v>20</v>
      </c>
      <c r="D10" s="8" t="s">
        <v>573</v>
      </c>
      <c r="E10" s="9" t="s">
        <v>577</v>
      </c>
      <c r="F10" s="9" t="s">
        <v>600</v>
      </c>
    </row>
    <row r="11" ht="42" customHeight="1" spans="1:6">
      <c r="A11" s="7"/>
      <c r="B11" s="6" t="s">
        <v>645</v>
      </c>
      <c r="C11" s="6">
        <v>20</v>
      </c>
      <c r="D11" s="8" t="s">
        <v>573</v>
      </c>
      <c r="E11" s="9" t="s">
        <v>574</v>
      </c>
      <c r="F11" s="9" t="s">
        <v>587</v>
      </c>
    </row>
    <row r="12" ht="42" customHeight="1" spans="1:6">
      <c r="A12" s="7"/>
      <c r="B12" s="6" t="s">
        <v>646</v>
      </c>
      <c r="C12" s="6">
        <v>15</v>
      </c>
      <c r="D12" s="8" t="s">
        <v>580</v>
      </c>
      <c r="E12" s="9" t="s">
        <v>577</v>
      </c>
      <c r="F12" s="9" t="s">
        <v>646</v>
      </c>
    </row>
    <row r="13" ht="42" customHeight="1" spans="1:6">
      <c r="A13" s="7"/>
      <c r="B13" s="6" t="s">
        <v>612</v>
      </c>
      <c r="C13" s="6">
        <v>15</v>
      </c>
      <c r="D13" s="8" t="s">
        <v>580</v>
      </c>
      <c r="E13" s="9" t="s">
        <v>577</v>
      </c>
      <c r="F13" s="9" t="s">
        <v>597</v>
      </c>
    </row>
    <row r="14" ht="42" customHeight="1" spans="1:6">
      <c r="A14" s="7"/>
      <c r="B14" s="6" t="s">
        <v>647</v>
      </c>
      <c r="C14" s="6">
        <v>20</v>
      </c>
      <c r="D14" s="8" t="s">
        <v>573</v>
      </c>
      <c r="E14" s="9" t="s">
        <v>577</v>
      </c>
      <c r="F14" s="9" t="s">
        <v>600</v>
      </c>
    </row>
    <row r="15" ht="42" customHeight="1" spans="1:6">
      <c r="A15" s="7"/>
      <c r="B15" s="6" t="s">
        <v>586</v>
      </c>
      <c r="C15" s="6">
        <v>10</v>
      </c>
      <c r="D15" s="8" t="s">
        <v>573</v>
      </c>
      <c r="E15" s="9" t="s">
        <v>574</v>
      </c>
      <c r="F15" s="9" t="s">
        <v>587</v>
      </c>
    </row>
  </sheetData>
  <mergeCells count="8">
    <mergeCell ref="A2:F2"/>
    <mergeCell ref="B4:C4"/>
    <mergeCell ref="E4:F4"/>
    <mergeCell ref="B5:F5"/>
    <mergeCell ref="B6:F6"/>
    <mergeCell ref="B7:F7"/>
    <mergeCell ref="B8:F8"/>
    <mergeCell ref="A9:A1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9"/>
  <sheetViews>
    <sheetView showGridLines="0" showZeros="0" tabSelected="1" zoomScale="80" zoomScaleNormal="80" workbookViewId="0">
      <selection activeCell="C18" sqref="C18"/>
    </sheetView>
  </sheetViews>
  <sheetFormatPr defaultColWidth="6.87619047619048" defaultRowHeight="20.1" customHeight="1"/>
  <cols>
    <col min="1" max="1" width="22.8761904761905" style="203" customWidth="1"/>
    <col min="2" max="2" width="19" style="203" customWidth="1"/>
    <col min="3" max="3" width="20.5047619047619" style="203" customWidth="1"/>
    <col min="4" max="7" width="19" style="203" customWidth="1"/>
    <col min="8" max="256" width="6.87619047619048" style="204"/>
    <col min="257" max="257" width="22.8761904761905" style="204" customWidth="1"/>
    <col min="258" max="258" width="19" style="204" customWidth="1"/>
    <col min="259" max="259" width="20.5047619047619" style="204" customWidth="1"/>
    <col min="260" max="263" width="19" style="204" customWidth="1"/>
    <col min="264" max="512" width="6.87619047619048" style="204"/>
    <col min="513" max="513" width="22.8761904761905" style="204" customWidth="1"/>
    <col min="514" max="514" width="19" style="204" customWidth="1"/>
    <col min="515" max="515" width="20.5047619047619" style="204" customWidth="1"/>
    <col min="516" max="519" width="19" style="204" customWidth="1"/>
    <col min="520" max="768" width="6.87619047619048" style="204"/>
    <col min="769" max="769" width="22.8761904761905" style="204" customWidth="1"/>
    <col min="770" max="770" width="19" style="204" customWidth="1"/>
    <col min="771" max="771" width="20.5047619047619" style="204" customWidth="1"/>
    <col min="772" max="775" width="19" style="204" customWidth="1"/>
    <col min="776" max="1024" width="6.87619047619048" style="204"/>
    <col min="1025" max="1025" width="22.8761904761905" style="204" customWidth="1"/>
    <col min="1026" max="1026" width="19" style="204" customWidth="1"/>
    <col min="1027" max="1027" width="20.5047619047619" style="204" customWidth="1"/>
    <col min="1028" max="1031" width="19" style="204" customWidth="1"/>
    <col min="1032" max="1280" width="6.87619047619048" style="204"/>
    <col min="1281" max="1281" width="22.8761904761905" style="204" customWidth="1"/>
    <col min="1282" max="1282" width="19" style="204" customWidth="1"/>
    <col min="1283" max="1283" width="20.5047619047619" style="204" customWidth="1"/>
    <col min="1284" max="1287" width="19" style="204" customWidth="1"/>
    <col min="1288" max="1536" width="6.87619047619048" style="204"/>
    <col min="1537" max="1537" width="22.8761904761905" style="204" customWidth="1"/>
    <col min="1538" max="1538" width="19" style="204" customWidth="1"/>
    <col min="1539" max="1539" width="20.5047619047619" style="204" customWidth="1"/>
    <col min="1540" max="1543" width="19" style="204" customWidth="1"/>
    <col min="1544" max="1792" width="6.87619047619048" style="204"/>
    <col min="1793" max="1793" width="22.8761904761905" style="204" customWidth="1"/>
    <col min="1794" max="1794" width="19" style="204" customWidth="1"/>
    <col min="1795" max="1795" width="20.5047619047619" style="204" customWidth="1"/>
    <col min="1796" max="1799" width="19" style="204" customWidth="1"/>
    <col min="1800" max="2048" width="6.87619047619048" style="204"/>
    <col min="2049" max="2049" width="22.8761904761905" style="204" customWidth="1"/>
    <col min="2050" max="2050" width="19" style="204" customWidth="1"/>
    <col min="2051" max="2051" width="20.5047619047619" style="204" customWidth="1"/>
    <col min="2052" max="2055" width="19" style="204" customWidth="1"/>
    <col min="2056" max="2304" width="6.87619047619048" style="204"/>
    <col min="2305" max="2305" width="22.8761904761905" style="204" customWidth="1"/>
    <col min="2306" max="2306" width="19" style="204" customWidth="1"/>
    <col min="2307" max="2307" width="20.5047619047619" style="204" customWidth="1"/>
    <col min="2308" max="2311" width="19" style="204" customWidth="1"/>
    <col min="2312" max="2560" width="6.87619047619048" style="204"/>
    <col min="2561" max="2561" width="22.8761904761905" style="204" customWidth="1"/>
    <col min="2562" max="2562" width="19" style="204" customWidth="1"/>
    <col min="2563" max="2563" width="20.5047619047619" style="204" customWidth="1"/>
    <col min="2564" max="2567" width="19" style="204" customWidth="1"/>
    <col min="2568" max="2816" width="6.87619047619048" style="204"/>
    <col min="2817" max="2817" width="22.8761904761905" style="204" customWidth="1"/>
    <col min="2818" max="2818" width="19" style="204" customWidth="1"/>
    <col min="2819" max="2819" width="20.5047619047619" style="204" customWidth="1"/>
    <col min="2820" max="2823" width="19" style="204" customWidth="1"/>
    <col min="2824" max="3072" width="6.87619047619048" style="204"/>
    <col min="3073" max="3073" width="22.8761904761905" style="204" customWidth="1"/>
    <col min="3074" max="3074" width="19" style="204" customWidth="1"/>
    <col min="3075" max="3075" width="20.5047619047619" style="204" customWidth="1"/>
    <col min="3076" max="3079" width="19" style="204" customWidth="1"/>
    <col min="3080" max="3328" width="6.87619047619048" style="204"/>
    <col min="3329" max="3329" width="22.8761904761905" style="204" customWidth="1"/>
    <col min="3330" max="3330" width="19" style="204" customWidth="1"/>
    <col min="3331" max="3331" width="20.5047619047619" style="204" customWidth="1"/>
    <col min="3332" max="3335" width="19" style="204" customWidth="1"/>
    <col min="3336" max="3584" width="6.87619047619048" style="204"/>
    <col min="3585" max="3585" width="22.8761904761905" style="204" customWidth="1"/>
    <col min="3586" max="3586" width="19" style="204" customWidth="1"/>
    <col min="3587" max="3587" width="20.5047619047619" style="204" customWidth="1"/>
    <col min="3588" max="3591" width="19" style="204" customWidth="1"/>
    <col min="3592" max="3840" width="6.87619047619048" style="204"/>
    <col min="3841" max="3841" width="22.8761904761905" style="204" customWidth="1"/>
    <col min="3842" max="3842" width="19" style="204" customWidth="1"/>
    <col min="3843" max="3843" width="20.5047619047619" style="204" customWidth="1"/>
    <col min="3844" max="3847" width="19" style="204" customWidth="1"/>
    <col min="3848" max="4096" width="6.87619047619048" style="204"/>
    <col min="4097" max="4097" width="22.8761904761905" style="204" customWidth="1"/>
    <col min="4098" max="4098" width="19" style="204" customWidth="1"/>
    <col min="4099" max="4099" width="20.5047619047619" style="204" customWidth="1"/>
    <col min="4100" max="4103" width="19" style="204" customWidth="1"/>
    <col min="4104" max="4352" width="6.87619047619048" style="204"/>
    <col min="4353" max="4353" width="22.8761904761905" style="204" customWidth="1"/>
    <col min="4354" max="4354" width="19" style="204" customWidth="1"/>
    <col min="4355" max="4355" width="20.5047619047619" style="204" customWidth="1"/>
    <col min="4356" max="4359" width="19" style="204" customWidth="1"/>
    <col min="4360" max="4608" width="6.87619047619048" style="204"/>
    <col min="4609" max="4609" width="22.8761904761905" style="204" customWidth="1"/>
    <col min="4610" max="4610" width="19" style="204" customWidth="1"/>
    <col min="4611" max="4611" width="20.5047619047619" style="204" customWidth="1"/>
    <col min="4612" max="4615" width="19" style="204" customWidth="1"/>
    <col min="4616" max="4864" width="6.87619047619048" style="204"/>
    <col min="4865" max="4865" width="22.8761904761905" style="204" customWidth="1"/>
    <col min="4866" max="4866" width="19" style="204" customWidth="1"/>
    <col min="4867" max="4867" width="20.5047619047619" style="204" customWidth="1"/>
    <col min="4868" max="4871" width="19" style="204" customWidth="1"/>
    <col min="4872" max="5120" width="6.87619047619048" style="204"/>
    <col min="5121" max="5121" width="22.8761904761905" style="204" customWidth="1"/>
    <col min="5122" max="5122" width="19" style="204" customWidth="1"/>
    <col min="5123" max="5123" width="20.5047619047619" style="204" customWidth="1"/>
    <col min="5124" max="5127" width="19" style="204" customWidth="1"/>
    <col min="5128" max="5376" width="6.87619047619048" style="204"/>
    <col min="5377" max="5377" width="22.8761904761905" style="204" customWidth="1"/>
    <col min="5378" max="5378" width="19" style="204" customWidth="1"/>
    <col min="5379" max="5379" width="20.5047619047619" style="204" customWidth="1"/>
    <col min="5380" max="5383" width="19" style="204" customWidth="1"/>
    <col min="5384" max="5632" width="6.87619047619048" style="204"/>
    <col min="5633" max="5633" width="22.8761904761905" style="204" customWidth="1"/>
    <col min="5634" max="5634" width="19" style="204" customWidth="1"/>
    <col min="5635" max="5635" width="20.5047619047619" style="204" customWidth="1"/>
    <col min="5636" max="5639" width="19" style="204" customWidth="1"/>
    <col min="5640" max="5888" width="6.87619047619048" style="204"/>
    <col min="5889" max="5889" width="22.8761904761905" style="204" customWidth="1"/>
    <col min="5890" max="5890" width="19" style="204" customWidth="1"/>
    <col min="5891" max="5891" width="20.5047619047619" style="204" customWidth="1"/>
    <col min="5892" max="5895" width="19" style="204" customWidth="1"/>
    <col min="5896" max="6144" width="6.87619047619048" style="204"/>
    <col min="6145" max="6145" width="22.8761904761905" style="204" customWidth="1"/>
    <col min="6146" max="6146" width="19" style="204" customWidth="1"/>
    <col min="6147" max="6147" width="20.5047619047619" style="204" customWidth="1"/>
    <col min="6148" max="6151" width="19" style="204" customWidth="1"/>
    <col min="6152" max="6400" width="6.87619047619048" style="204"/>
    <col min="6401" max="6401" width="22.8761904761905" style="204" customWidth="1"/>
    <col min="6402" max="6402" width="19" style="204" customWidth="1"/>
    <col min="6403" max="6403" width="20.5047619047619" style="204" customWidth="1"/>
    <col min="6404" max="6407" width="19" style="204" customWidth="1"/>
    <col min="6408" max="6656" width="6.87619047619048" style="204"/>
    <col min="6657" max="6657" width="22.8761904761905" style="204" customWidth="1"/>
    <col min="6658" max="6658" width="19" style="204" customWidth="1"/>
    <col min="6659" max="6659" width="20.5047619047619" style="204" customWidth="1"/>
    <col min="6660" max="6663" width="19" style="204" customWidth="1"/>
    <col min="6664" max="6912" width="6.87619047619048" style="204"/>
    <col min="6913" max="6913" width="22.8761904761905" style="204" customWidth="1"/>
    <col min="6914" max="6914" width="19" style="204" customWidth="1"/>
    <col min="6915" max="6915" width="20.5047619047619" style="204" customWidth="1"/>
    <col min="6916" max="6919" width="19" style="204" customWidth="1"/>
    <col min="6920" max="7168" width="6.87619047619048" style="204"/>
    <col min="7169" max="7169" width="22.8761904761905" style="204" customWidth="1"/>
    <col min="7170" max="7170" width="19" style="204" customWidth="1"/>
    <col min="7171" max="7171" width="20.5047619047619" style="204" customWidth="1"/>
    <col min="7172" max="7175" width="19" style="204" customWidth="1"/>
    <col min="7176" max="7424" width="6.87619047619048" style="204"/>
    <col min="7425" max="7425" width="22.8761904761905" style="204" customWidth="1"/>
    <col min="7426" max="7426" width="19" style="204" customWidth="1"/>
    <col min="7427" max="7427" width="20.5047619047619" style="204" customWidth="1"/>
    <col min="7428" max="7431" width="19" style="204" customWidth="1"/>
    <col min="7432" max="7680" width="6.87619047619048" style="204"/>
    <col min="7681" max="7681" width="22.8761904761905" style="204" customWidth="1"/>
    <col min="7682" max="7682" width="19" style="204" customWidth="1"/>
    <col min="7683" max="7683" width="20.5047619047619" style="204" customWidth="1"/>
    <col min="7684" max="7687" width="19" style="204" customWidth="1"/>
    <col min="7688" max="7936" width="6.87619047619048" style="204"/>
    <col min="7937" max="7937" width="22.8761904761905" style="204" customWidth="1"/>
    <col min="7938" max="7938" width="19" style="204" customWidth="1"/>
    <col min="7939" max="7939" width="20.5047619047619" style="204" customWidth="1"/>
    <col min="7940" max="7943" width="19" style="204" customWidth="1"/>
    <col min="7944" max="8192" width="6.87619047619048" style="204"/>
    <col min="8193" max="8193" width="22.8761904761905" style="204" customWidth="1"/>
    <col min="8194" max="8194" width="19" style="204" customWidth="1"/>
    <col min="8195" max="8195" width="20.5047619047619" style="204" customWidth="1"/>
    <col min="8196" max="8199" width="19" style="204" customWidth="1"/>
    <col min="8200" max="8448" width="6.87619047619048" style="204"/>
    <col min="8449" max="8449" width="22.8761904761905" style="204" customWidth="1"/>
    <col min="8450" max="8450" width="19" style="204" customWidth="1"/>
    <col min="8451" max="8451" width="20.5047619047619" style="204" customWidth="1"/>
    <col min="8452" max="8455" width="19" style="204" customWidth="1"/>
    <col min="8456" max="8704" width="6.87619047619048" style="204"/>
    <col min="8705" max="8705" width="22.8761904761905" style="204" customWidth="1"/>
    <col min="8706" max="8706" width="19" style="204" customWidth="1"/>
    <col min="8707" max="8707" width="20.5047619047619" style="204" customWidth="1"/>
    <col min="8708" max="8711" width="19" style="204" customWidth="1"/>
    <col min="8712" max="8960" width="6.87619047619048" style="204"/>
    <col min="8961" max="8961" width="22.8761904761905" style="204" customWidth="1"/>
    <col min="8962" max="8962" width="19" style="204" customWidth="1"/>
    <col min="8963" max="8963" width="20.5047619047619" style="204" customWidth="1"/>
    <col min="8964" max="8967" width="19" style="204" customWidth="1"/>
    <col min="8968" max="9216" width="6.87619047619048" style="204"/>
    <col min="9217" max="9217" width="22.8761904761905" style="204" customWidth="1"/>
    <col min="9218" max="9218" width="19" style="204" customWidth="1"/>
    <col min="9219" max="9219" width="20.5047619047619" style="204" customWidth="1"/>
    <col min="9220" max="9223" width="19" style="204" customWidth="1"/>
    <col min="9224" max="9472" width="6.87619047619048" style="204"/>
    <col min="9473" max="9473" width="22.8761904761905" style="204" customWidth="1"/>
    <col min="9474" max="9474" width="19" style="204" customWidth="1"/>
    <col min="9475" max="9475" width="20.5047619047619" style="204" customWidth="1"/>
    <col min="9476" max="9479" width="19" style="204" customWidth="1"/>
    <col min="9480" max="9728" width="6.87619047619048" style="204"/>
    <col min="9729" max="9729" width="22.8761904761905" style="204" customWidth="1"/>
    <col min="9730" max="9730" width="19" style="204" customWidth="1"/>
    <col min="9731" max="9731" width="20.5047619047619" style="204" customWidth="1"/>
    <col min="9732" max="9735" width="19" style="204" customWidth="1"/>
    <col min="9736" max="9984" width="6.87619047619048" style="204"/>
    <col min="9985" max="9985" width="22.8761904761905" style="204" customWidth="1"/>
    <col min="9986" max="9986" width="19" style="204" customWidth="1"/>
    <col min="9987" max="9987" width="20.5047619047619" style="204" customWidth="1"/>
    <col min="9988" max="9991" width="19" style="204" customWidth="1"/>
    <col min="9992" max="10240" width="6.87619047619048" style="204"/>
    <col min="10241" max="10241" width="22.8761904761905" style="204" customWidth="1"/>
    <col min="10242" max="10242" width="19" style="204" customWidth="1"/>
    <col min="10243" max="10243" width="20.5047619047619" style="204" customWidth="1"/>
    <col min="10244" max="10247" width="19" style="204" customWidth="1"/>
    <col min="10248" max="10496" width="6.87619047619048" style="204"/>
    <col min="10497" max="10497" width="22.8761904761905" style="204" customWidth="1"/>
    <col min="10498" max="10498" width="19" style="204" customWidth="1"/>
    <col min="10499" max="10499" width="20.5047619047619" style="204" customWidth="1"/>
    <col min="10500" max="10503" width="19" style="204" customWidth="1"/>
    <col min="10504" max="10752" width="6.87619047619048" style="204"/>
    <col min="10753" max="10753" width="22.8761904761905" style="204" customWidth="1"/>
    <col min="10754" max="10754" width="19" style="204" customWidth="1"/>
    <col min="10755" max="10755" width="20.5047619047619" style="204" customWidth="1"/>
    <col min="10756" max="10759" width="19" style="204" customWidth="1"/>
    <col min="10760" max="11008" width="6.87619047619048" style="204"/>
    <col min="11009" max="11009" width="22.8761904761905" style="204" customWidth="1"/>
    <col min="11010" max="11010" width="19" style="204" customWidth="1"/>
    <col min="11011" max="11011" width="20.5047619047619" style="204" customWidth="1"/>
    <col min="11012" max="11015" width="19" style="204" customWidth="1"/>
    <col min="11016" max="11264" width="6.87619047619048" style="204"/>
    <col min="11265" max="11265" width="22.8761904761905" style="204" customWidth="1"/>
    <col min="11266" max="11266" width="19" style="204" customWidth="1"/>
    <col min="11267" max="11267" width="20.5047619047619" style="204" customWidth="1"/>
    <col min="11268" max="11271" width="19" style="204" customWidth="1"/>
    <col min="11272" max="11520" width="6.87619047619048" style="204"/>
    <col min="11521" max="11521" width="22.8761904761905" style="204" customWidth="1"/>
    <col min="11522" max="11522" width="19" style="204" customWidth="1"/>
    <col min="11523" max="11523" width="20.5047619047619" style="204" customWidth="1"/>
    <col min="11524" max="11527" width="19" style="204" customWidth="1"/>
    <col min="11528" max="11776" width="6.87619047619048" style="204"/>
    <col min="11777" max="11777" width="22.8761904761905" style="204" customWidth="1"/>
    <col min="11778" max="11778" width="19" style="204" customWidth="1"/>
    <col min="11779" max="11779" width="20.5047619047619" style="204" customWidth="1"/>
    <col min="11780" max="11783" width="19" style="204" customWidth="1"/>
    <col min="11784" max="12032" width="6.87619047619048" style="204"/>
    <col min="12033" max="12033" width="22.8761904761905" style="204" customWidth="1"/>
    <col min="12034" max="12034" width="19" style="204" customWidth="1"/>
    <col min="12035" max="12035" width="20.5047619047619" style="204" customWidth="1"/>
    <col min="12036" max="12039" width="19" style="204" customWidth="1"/>
    <col min="12040" max="12288" width="6.87619047619048" style="204"/>
    <col min="12289" max="12289" width="22.8761904761905" style="204" customWidth="1"/>
    <col min="12290" max="12290" width="19" style="204" customWidth="1"/>
    <col min="12291" max="12291" width="20.5047619047619" style="204" customWidth="1"/>
    <col min="12292" max="12295" width="19" style="204" customWidth="1"/>
    <col min="12296" max="12544" width="6.87619047619048" style="204"/>
    <col min="12545" max="12545" width="22.8761904761905" style="204" customWidth="1"/>
    <col min="12546" max="12546" width="19" style="204" customWidth="1"/>
    <col min="12547" max="12547" width="20.5047619047619" style="204" customWidth="1"/>
    <col min="12548" max="12551" width="19" style="204" customWidth="1"/>
    <col min="12552" max="12800" width="6.87619047619048" style="204"/>
    <col min="12801" max="12801" width="22.8761904761905" style="204" customWidth="1"/>
    <col min="12802" max="12802" width="19" style="204" customWidth="1"/>
    <col min="12803" max="12803" width="20.5047619047619" style="204" customWidth="1"/>
    <col min="12804" max="12807" width="19" style="204" customWidth="1"/>
    <col min="12808" max="13056" width="6.87619047619048" style="204"/>
    <col min="13057" max="13057" width="22.8761904761905" style="204" customWidth="1"/>
    <col min="13058" max="13058" width="19" style="204" customWidth="1"/>
    <col min="13059" max="13059" width="20.5047619047619" style="204" customWidth="1"/>
    <col min="13060" max="13063" width="19" style="204" customWidth="1"/>
    <col min="13064" max="13312" width="6.87619047619048" style="204"/>
    <col min="13313" max="13313" width="22.8761904761905" style="204" customWidth="1"/>
    <col min="13314" max="13314" width="19" style="204" customWidth="1"/>
    <col min="13315" max="13315" width="20.5047619047619" style="204" customWidth="1"/>
    <col min="13316" max="13319" width="19" style="204" customWidth="1"/>
    <col min="13320" max="13568" width="6.87619047619048" style="204"/>
    <col min="13569" max="13569" width="22.8761904761905" style="204" customWidth="1"/>
    <col min="13570" max="13570" width="19" style="204" customWidth="1"/>
    <col min="13571" max="13571" width="20.5047619047619" style="204" customWidth="1"/>
    <col min="13572" max="13575" width="19" style="204" customWidth="1"/>
    <col min="13576" max="13824" width="6.87619047619048" style="204"/>
    <col min="13825" max="13825" width="22.8761904761905" style="204" customWidth="1"/>
    <col min="13826" max="13826" width="19" style="204" customWidth="1"/>
    <col min="13827" max="13827" width="20.5047619047619" style="204" customWidth="1"/>
    <col min="13828" max="13831" width="19" style="204" customWidth="1"/>
    <col min="13832" max="14080" width="6.87619047619048" style="204"/>
    <col min="14081" max="14081" width="22.8761904761905" style="204" customWidth="1"/>
    <col min="14082" max="14082" width="19" style="204" customWidth="1"/>
    <col min="14083" max="14083" width="20.5047619047619" style="204" customWidth="1"/>
    <col min="14084" max="14087" width="19" style="204" customWidth="1"/>
    <col min="14088" max="14336" width="6.87619047619048" style="204"/>
    <col min="14337" max="14337" width="22.8761904761905" style="204" customWidth="1"/>
    <col min="14338" max="14338" width="19" style="204" customWidth="1"/>
    <col min="14339" max="14339" width="20.5047619047619" style="204" customWidth="1"/>
    <col min="14340" max="14343" width="19" style="204" customWidth="1"/>
    <col min="14344" max="14592" width="6.87619047619048" style="204"/>
    <col min="14593" max="14593" width="22.8761904761905" style="204" customWidth="1"/>
    <col min="14594" max="14594" width="19" style="204" customWidth="1"/>
    <col min="14595" max="14595" width="20.5047619047619" style="204" customWidth="1"/>
    <col min="14596" max="14599" width="19" style="204" customWidth="1"/>
    <col min="14600" max="14848" width="6.87619047619048" style="204"/>
    <col min="14849" max="14849" width="22.8761904761905" style="204" customWidth="1"/>
    <col min="14850" max="14850" width="19" style="204" customWidth="1"/>
    <col min="14851" max="14851" width="20.5047619047619" style="204" customWidth="1"/>
    <col min="14852" max="14855" width="19" style="204" customWidth="1"/>
    <col min="14856" max="15104" width="6.87619047619048" style="204"/>
    <col min="15105" max="15105" width="22.8761904761905" style="204" customWidth="1"/>
    <col min="15106" max="15106" width="19" style="204" customWidth="1"/>
    <col min="15107" max="15107" width="20.5047619047619" style="204" customWidth="1"/>
    <col min="15108" max="15111" width="19" style="204" customWidth="1"/>
    <col min="15112" max="15360" width="6.87619047619048" style="204"/>
    <col min="15361" max="15361" width="22.8761904761905" style="204" customWidth="1"/>
    <col min="15362" max="15362" width="19" style="204" customWidth="1"/>
    <col min="15363" max="15363" width="20.5047619047619" style="204" customWidth="1"/>
    <col min="15364" max="15367" width="19" style="204" customWidth="1"/>
    <col min="15368" max="15616" width="6.87619047619048" style="204"/>
    <col min="15617" max="15617" width="22.8761904761905" style="204" customWidth="1"/>
    <col min="15618" max="15618" width="19" style="204" customWidth="1"/>
    <col min="15619" max="15619" width="20.5047619047619" style="204" customWidth="1"/>
    <col min="15620" max="15623" width="19" style="204" customWidth="1"/>
    <col min="15624" max="15872" width="6.87619047619048" style="204"/>
    <col min="15873" max="15873" width="22.8761904761905" style="204" customWidth="1"/>
    <col min="15874" max="15874" width="19" style="204" customWidth="1"/>
    <col min="15875" max="15875" width="20.5047619047619" style="204" customWidth="1"/>
    <col min="15876" max="15879" width="19" style="204" customWidth="1"/>
    <col min="15880" max="16128" width="6.87619047619048" style="204"/>
    <col min="16129" max="16129" width="22.8761904761905" style="204" customWidth="1"/>
    <col min="16130" max="16130" width="19" style="204" customWidth="1"/>
    <col min="16131" max="16131" width="20.5047619047619" style="204" customWidth="1"/>
    <col min="16132" max="16135" width="19" style="204" customWidth="1"/>
    <col min="16136" max="16384" width="6.87619047619048" style="204"/>
  </cols>
  <sheetData>
    <row r="1" s="202" customFormat="1" customHeight="1" spans="1:13">
      <c r="A1" s="55" t="s">
        <v>311</v>
      </c>
      <c r="B1" s="205"/>
      <c r="C1" s="205"/>
      <c r="D1" s="205"/>
      <c r="E1" s="205"/>
      <c r="F1" s="205"/>
      <c r="G1" s="205"/>
    </row>
    <row r="2" s="202" customFormat="1" ht="38.25" customHeight="1" spans="1:13">
      <c r="A2" s="206" t="s">
        <v>312</v>
      </c>
      <c r="B2" s="207"/>
      <c r="C2" s="207"/>
      <c r="D2" s="207"/>
      <c r="E2" s="207"/>
      <c r="F2" s="207"/>
      <c r="G2" s="207"/>
    </row>
    <row r="3" s="202" customFormat="1" customHeight="1" spans="1:13">
      <c r="A3" s="208"/>
      <c r="B3" s="205"/>
      <c r="C3" s="205"/>
      <c r="D3" s="205"/>
      <c r="E3" s="205"/>
      <c r="F3" s="205"/>
      <c r="G3" s="205"/>
    </row>
    <row r="4" s="202" customFormat="1" customHeight="1" spans="1:13">
      <c r="A4" s="209"/>
      <c r="B4" s="210"/>
      <c r="C4" s="210"/>
      <c r="D4" s="210"/>
      <c r="E4" s="210"/>
      <c r="F4" s="210"/>
      <c r="G4" s="211" t="s">
        <v>313</v>
      </c>
    </row>
    <row r="5" s="202" customFormat="1" customHeight="1" spans="1:13">
      <c r="A5" s="212" t="s">
        <v>314</v>
      </c>
      <c r="B5" s="212"/>
      <c r="C5" s="212" t="s">
        <v>315</v>
      </c>
      <c r="D5" s="212"/>
      <c r="E5" s="212"/>
      <c r="F5" s="212"/>
      <c r="G5" s="212"/>
    </row>
    <row r="6" s="202" customFormat="1" ht="45" customHeight="1" spans="1:13">
      <c r="A6" s="213" t="s">
        <v>316</v>
      </c>
      <c r="B6" s="213" t="s">
        <v>317</v>
      </c>
      <c r="C6" s="213" t="s">
        <v>316</v>
      </c>
      <c r="D6" s="213" t="s">
        <v>318</v>
      </c>
      <c r="E6" s="213" t="s">
        <v>319</v>
      </c>
      <c r="F6" s="213" t="s">
        <v>320</v>
      </c>
      <c r="G6" s="213" t="s">
        <v>321</v>
      </c>
    </row>
    <row r="7" s="202" customFormat="1" customHeight="1" spans="1:13">
      <c r="A7" s="214" t="s">
        <v>322</v>
      </c>
      <c r="B7" s="215">
        <v>2675.62</v>
      </c>
      <c r="C7" s="216" t="s">
        <v>323</v>
      </c>
      <c r="D7" s="215">
        <v>2675.62</v>
      </c>
      <c r="E7" s="215">
        <v>2675.62</v>
      </c>
      <c r="F7" s="217"/>
      <c r="G7" s="217"/>
    </row>
    <row r="8" s="202" customFormat="1" customHeight="1" spans="1:13">
      <c r="A8" s="218" t="s">
        <v>324</v>
      </c>
      <c r="B8" s="215">
        <v>2675.62</v>
      </c>
      <c r="C8" s="215"/>
      <c r="D8" s="215"/>
      <c r="E8" s="215"/>
      <c r="F8" s="219"/>
      <c r="G8" s="219"/>
    </row>
    <row r="9" s="202" customFormat="1" customHeight="1" spans="1:13">
      <c r="A9" s="218" t="s">
        <v>325</v>
      </c>
      <c r="B9" s="220"/>
      <c r="C9" s="221"/>
      <c r="D9" s="219"/>
      <c r="E9" s="219"/>
      <c r="F9" s="219"/>
      <c r="G9" s="219"/>
    </row>
    <row r="10" s="202" customFormat="1" customHeight="1" spans="1:13">
      <c r="A10" s="222" t="s">
        <v>326</v>
      </c>
      <c r="B10" s="223"/>
      <c r="C10" s="224"/>
      <c r="D10" s="219"/>
      <c r="E10" s="219"/>
      <c r="F10" s="219"/>
      <c r="G10" s="219"/>
    </row>
    <row r="11" s="202" customFormat="1" customHeight="1" spans="1:13">
      <c r="A11" s="225" t="s">
        <v>327</v>
      </c>
      <c r="B11" s="226"/>
      <c r="C11" s="227"/>
      <c r="D11" s="219"/>
      <c r="E11" s="219"/>
      <c r="F11" s="219"/>
      <c r="G11" s="219"/>
    </row>
    <row r="12" s="202" customFormat="1" customHeight="1" spans="1:13">
      <c r="A12" s="222" t="s">
        <v>324</v>
      </c>
      <c r="B12" s="215">
        <v>0</v>
      </c>
      <c r="C12" s="224">
        <v>0</v>
      </c>
      <c r="D12" s="219"/>
      <c r="E12" s="219"/>
      <c r="F12" s="219"/>
      <c r="G12" s="219"/>
    </row>
    <row r="13" s="202" customFormat="1" customHeight="1" spans="1:13">
      <c r="A13" s="222" t="s">
        <v>325</v>
      </c>
      <c r="B13" s="220"/>
      <c r="C13" s="224"/>
      <c r="D13" s="219"/>
      <c r="E13" s="219"/>
      <c r="F13" s="219"/>
      <c r="G13" s="219"/>
    </row>
    <row r="14" s="202" customFormat="1" customHeight="1" spans="1:13">
      <c r="A14" s="218" t="s">
        <v>326</v>
      </c>
      <c r="B14" s="223"/>
      <c r="C14" s="224"/>
      <c r="D14" s="219"/>
      <c r="E14" s="219"/>
      <c r="F14" s="219"/>
      <c r="G14" s="219"/>
      <c r="M14" s="228"/>
    </row>
    <row r="15" s="202" customFormat="1" customHeight="1" spans="1:13">
      <c r="A15" s="225"/>
      <c r="B15" s="229"/>
      <c r="C15" s="227"/>
      <c r="D15" s="230"/>
      <c r="E15" s="230"/>
      <c r="F15" s="230"/>
      <c r="G15" s="230"/>
    </row>
    <row r="16" s="202" customFormat="1" customHeight="1" spans="1:13">
      <c r="A16" s="225"/>
      <c r="B16" s="229"/>
      <c r="C16" s="229" t="s">
        <v>328</v>
      </c>
      <c r="D16" s="231"/>
      <c r="E16" s="232"/>
      <c r="F16" s="232">
        <f>B9+B13-F7</f>
        <v>0</v>
      </c>
      <c r="G16" s="232">
        <f>B10+B14-G7</f>
        <v>0</v>
      </c>
    </row>
    <row r="17" s="202" customFormat="1" customHeight="1" spans="1:7">
      <c r="A17" s="225"/>
      <c r="B17" s="229"/>
      <c r="C17" s="229"/>
      <c r="D17" s="232"/>
      <c r="E17" s="232"/>
      <c r="F17" s="232"/>
      <c r="G17" s="233"/>
    </row>
    <row r="18" s="202" customFormat="1" customHeight="1" spans="1:7">
      <c r="A18" s="225" t="s">
        <v>329</v>
      </c>
      <c r="B18" s="234">
        <f>B7+B11</f>
        <v>2675.62</v>
      </c>
      <c r="C18" s="234" t="s">
        <v>330</v>
      </c>
      <c r="D18" s="232">
        <f>SUM(D7+D16)</f>
        <v>2675.62</v>
      </c>
      <c r="E18" s="232">
        <f>SUM(E7+E16)</f>
        <v>2675.62</v>
      </c>
      <c r="F18" s="232">
        <f>SUM(F7+F16)</f>
        <v>0</v>
      </c>
      <c r="G18" s="232">
        <f>SUM(G7+G16)</f>
        <v>0</v>
      </c>
    </row>
    <row r="19" customHeight="1" spans="1:7">
      <c r="A19" s="235"/>
      <c r="B19" s="235"/>
      <c r="C19" s="235"/>
      <c r="D19" s="235"/>
      <c r="E19" s="235"/>
      <c r="F19" s="235"/>
    </row>
  </sheetData>
  <mergeCells count="2">
    <mergeCell ref="A5:B5"/>
    <mergeCell ref="C5:G5"/>
  </mergeCells>
  <printOptions horizontalCentered="1"/>
  <pageMargins left="0" right="0" top="0" bottom="0" header="0.499999992490753" footer="0.499999992490753"/>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showGridLines="0" showZeros="0" workbookViewId="0">
      <selection activeCell="D18" sqref="D18"/>
    </sheetView>
  </sheetViews>
  <sheetFormatPr defaultColWidth="9" defaultRowHeight="12.75" customHeight="1" outlineLevelCol="4"/>
  <cols>
    <col min="1" max="1" width="18.3714285714286" style="188" customWidth="1"/>
    <col min="2" max="2" width="35.1238095238095" style="63" customWidth="1"/>
    <col min="3" max="5" width="15.3714285714286" style="63" customWidth="1"/>
    <col min="6" max="255" width="6.87619047619048" style="63"/>
    <col min="256" max="256" width="23.6285714285714" style="63" customWidth="1"/>
    <col min="257" max="257" width="44.6285714285714" style="63" customWidth="1"/>
    <col min="258" max="258" width="16.5047619047619" style="63" customWidth="1"/>
    <col min="259" max="261" width="13.6285714285714" style="63" customWidth="1"/>
    <col min="262" max="511" width="6.87619047619048" style="63"/>
    <col min="512" max="512" width="23.6285714285714" style="63" customWidth="1"/>
    <col min="513" max="513" width="44.6285714285714" style="63" customWidth="1"/>
    <col min="514" max="514" width="16.5047619047619" style="63" customWidth="1"/>
    <col min="515" max="517" width="13.6285714285714" style="63" customWidth="1"/>
    <col min="518" max="767" width="6.87619047619048" style="63"/>
    <col min="768" max="768" width="23.6285714285714" style="63" customWidth="1"/>
    <col min="769" max="769" width="44.6285714285714" style="63" customWidth="1"/>
    <col min="770" max="770" width="16.5047619047619" style="63" customWidth="1"/>
    <col min="771" max="773" width="13.6285714285714" style="63" customWidth="1"/>
    <col min="774" max="1023" width="6.87619047619048" style="63"/>
    <col min="1024" max="1024" width="23.6285714285714" style="63" customWidth="1"/>
    <col min="1025" max="1025" width="44.6285714285714" style="63" customWidth="1"/>
    <col min="1026" max="1026" width="16.5047619047619" style="63" customWidth="1"/>
    <col min="1027" max="1029" width="13.6285714285714" style="63" customWidth="1"/>
    <col min="1030" max="1279" width="6.87619047619048" style="63"/>
    <col min="1280" max="1280" width="23.6285714285714" style="63" customWidth="1"/>
    <col min="1281" max="1281" width="44.6285714285714" style="63" customWidth="1"/>
    <col min="1282" max="1282" width="16.5047619047619" style="63" customWidth="1"/>
    <col min="1283" max="1285" width="13.6285714285714" style="63" customWidth="1"/>
    <col min="1286" max="1535" width="6.87619047619048" style="63"/>
    <col min="1536" max="1536" width="23.6285714285714" style="63" customWidth="1"/>
    <col min="1537" max="1537" width="44.6285714285714" style="63" customWidth="1"/>
    <col min="1538" max="1538" width="16.5047619047619" style="63" customWidth="1"/>
    <col min="1539" max="1541" width="13.6285714285714" style="63" customWidth="1"/>
    <col min="1542" max="1791" width="6.87619047619048" style="63"/>
    <col min="1792" max="1792" width="23.6285714285714" style="63" customWidth="1"/>
    <col min="1793" max="1793" width="44.6285714285714" style="63" customWidth="1"/>
    <col min="1794" max="1794" width="16.5047619047619" style="63" customWidth="1"/>
    <col min="1795" max="1797" width="13.6285714285714" style="63" customWidth="1"/>
    <col min="1798" max="2047" width="6.87619047619048" style="63"/>
    <col min="2048" max="2048" width="23.6285714285714" style="63" customWidth="1"/>
    <col min="2049" max="2049" width="44.6285714285714" style="63" customWidth="1"/>
    <col min="2050" max="2050" width="16.5047619047619" style="63" customWidth="1"/>
    <col min="2051" max="2053" width="13.6285714285714" style="63" customWidth="1"/>
    <col min="2054" max="2303" width="6.87619047619048" style="63"/>
    <col min="2304" max="2304" width="23.6285714285714" style="63" customWidth="1"/>
    <col min="2305" max="2305" width="44.6285714285714" style="63" customWidth="1"/>
    <col min="2306" max="2306" width="16.5047619047619" style="63" customWidth="1"/>
    <col min="2307" max="2309" width="13.6285714285714" style="63" customWidth="1"/>
    <col min="2310" max="2559" width="6.87619047619048" style="63"/>
    <col min="2560" max="2560" width="23.6285714285714" style="63" customWidth="1"/>
    <col min="2561" max="2561" width="44.6285714285714" style="63" customWidth="1"/>
    <col min="2562" max="2562" width="16.5047619047619" style="63" customWidth="1"/>
    <col min="2563" max="2565" width="13.6285714285714" style="63" customWidth="1"/>
    <col min="2566" max="2815" width="6.87619047619048" style="63"/>
    <col min="2816" max="2816" width="23.6285714285714" style="63" customWidth="1"/>
    <col min="2817" max="2817" width="44.6285714285714" style="63" customWidth="1"/>
    <col min="2818" max="2818" width="16.5047619047619" style="63" customWidth="1"/>
    <col min="2819" max="2821" width="13.6285714285714" style="63" customWidth="1"/>
    <col min="2822" max="3071" width="6.87619047619048" style="63"/>
    <col min="3072" max="3072" width="23.6285714285714" style="63" customWidth="1"/>
    <col min="3073" max="3073" width="44.6285714285714" style="63" customWidth="1"/>
    <col min="3074" max="3074" width="16.5047619047619" style="63" customWidth="1"/>
    <col min="3075" max="3077" width="13.6285714285714" style="63" customWidth="1"/>
    <col min="3078" max="3327" width="6.87619047619048" style="63"/>
    <col min="3328" max="3328" width="23.6285714285714" style="63" customWidth="1"/>
    <col min="3329" max="3329" width="44.6285714285714" style="63" customWidth="1"/>
    <col min="3330" max="3330" width="16.5047619047619" style="63" customWidth="1"/>
    <col min="3331" max="3333" width="13.6285714285714" style="63" customWidth="1"/>
    <col min="3334" max="3583" width="6.87619047619048" style="63"/>
    <col min="3584" max="3584" width="23.6285714285714" style="63" customWidth="1"/>
    <col min="3585" max="3585" width="44.6285714285714" style="63" customWidth="1"/>
    <col min="3586" max="3586" width="16.5047619047619" style="63" customWidth="1"/>
    <col min="3587" max="3589" width="13.6285714285714" style="63" customWidth="1"/>
    <col min="3590" max="3839" width="6.87619047619048" style="63"/>
    <col min="3840" max="3840" width="23.6285714285714" style="63" customWidth="1"/>
    <col min="3841" max="3841" width="44.6285714285714" style="63" customWidth="1"/>
    <col min="3842" max="3842" width="16.5047619047619" style="63" customWidth="1"/>
    <col min="3843" max="3845" width="13.6285714285714" style="63" customWidth="1"/>
    <col min="3846" max="4095" width="6.87619047619048" style="63"/>
    <col min="4096" max="4096" width="23.6285714285714" style="63" customWidth="1"/>
    <col min="4097" max="4097" width="44.6285714285714" style="63" customWidth="1"/>
    <col min="4098" max="4098" width="16.5047619047619" style="63" customWidth="1"/>
    <col min="4099" max="4101" width="13.6285714285714" style="63" customWidth="1"/>
    <col min="4102" max="4351" width="6.87619047619048" style="63"/>
    <col min="4352" max="4352" width="23.6285714285714" style="63" customWidth="1"/>
    <col min="4353" max="4353" width="44.6285714285714" style="63" customWidth="1"/>
    <col min="4354" max="4354" width="16.5047619047619" style="63" customWidth="1"/>
    <col min="4355" max="4357" width="13.6285714285714" style="63" customWidth="1"/>
    <col min="4358" max="4607" width="6.87619047619048" style="63"/>
    <col min="4608" max="4608" width="23.6285714285714" style="63" customWidth="1"/>
    <col min="4609" max="4609" width="44.6285714285714" style="63" customWidth="1"/>
    <col min="4610" max="4610" width="16.5047619047619" style="63" customWidth="1"/>
    <col min="4611" max="4613" width="13.6285714285714" style="63" customWidth="1"/>
    <col min="4614" max="4863" width="6.87619047619048" style="63"/>
    <col min="4864" max="4864" width="23.6285714285714" style="63" customWidth="1"/>
    <col min="4865" max="4865" width="44.6285714285714" style="63" customWidth="1"/>
    <col min="4866" max="4866" width="16.5047619047619" style="63" customWidth="1"/>
    <col min="4867" max="4869" width="13.6285714285714" style="63" customWidth="1"/>
    <col min="4870" max="5119" width="6.87619047619048" style="63"/>
    <col min="5120" max="5120" width="23.6285714285714" style="63" customWidth="1"/>
    <col min="5121" max="5121" width="44.6285714285714" style="63" customWidth="1"/>
    <col min="5122" max="5122" width="16.5047619047619" style="63" customWidth="1"/>
    <col min="5123" max="5125" width="13.6285714285714" style="63" customWidth="1"/>
    <col min="5126" max="5375" width="6.87619047619048" style="63"/>
    <col min="5376" max="5376" width="23.6285714285714" style="63" customWidth="1"/>
    <col min="5377" max="5377" width="44.6285714285714" style="63" customWidth="1"/>
    <col min="5378" max="5378" width="16.5047619047619" style="63" customWidth="1"/>
    <col min="5379" max="5381" width="13.6285714285714" style="63" customWidth="1"/>
    <col min="5382" max="5631" width="6.87619047619048" style="63"/>
    <col min="5632" max="5632" width="23.6285714285714" style="63" customWidth="1"/>
    <col min="5633" max="5633" width="44.6285714285714" style="63" customWidth="1"/>
    <col min="5634" max="5634" width="16.5047619047619" style="63" customWidth="1"/>
    <col min="5635" max="5637" width="13.6285714285714" style="63" customWidth="1"/>
    <col min="5638" max="5887" width="6.87619047619048" style="63"/>
    <col min="5888" max="5888" width="23.6285714285714" style="63" customWidth="1"/>
    <col min="5889" max="5889" width="44.6285714285714" style="63" customWidth="1"/>
    <col min="5890" max="5890" width="16.5047619047619" style="63" customWidth="1"/>
    <col min="5891" max="5893" width="13.6285714285714" style="63" customWidth="1"/>
    <col min="5894" max="6143" width="6.87619047619048" style="63"/>
    <col min="6144" max="6144" width="23.6285714285714" style="63" customWidth="1"/>
    <col min="6145" max="6145" width="44.6285714285714" style="63" customWidth="1"/>
    <col min="6146" max="6146" width="16.5047619047619" style="63" customWidth="1"/>
    <col min="6147" max="6149" width="13.6285714285714" style="63" customWidth="1"/>
    <col min="6150" max="6399" width="6.87619047619048" style="63"/>
    <col min="6400" max="6400" width="23.6285714285714" style="63" customWidth="1"/>
    <col min="6401" max="6401" width="44.6285714285714" style="63" customWidth="1"/>
    <col min="6402" max="6402" width="16.5047619047619" style="63" customWidth="1"/>
    <col min="6403" max="6405" width="13.6285714285714" style="63" customWidth="1"/>
    <col min="6406" max="6655" width="6.87619047619048" style="63"/>
    <col min="6656" max="6656" width="23.6285714285714" style="63" customWidth="1"/>
    <col min="6657" max="6657" width="44.6285714285714" style="63" customWidth="1"/>
    <col min="6658" max="6658" width="16.5047619047619" style="63" customWidth="1"/>
    <col min="6659" max="6661" width="13.6285714285714" style="63" customWidth="1"/>
    <col min="6662" max="6911" width="6.87619047619048" style="63"/>
    <col min="6912" max="6912" width="23.6285714285714" style="63" customWidth="1"/>
    <col min="6913" max="6913" width="44.6285714285714" style="63" customWidth="1"/>
    <col min="6914" max="6914" width="16.5047619047619" style="63" customWidth="1"/>
    <col min="6915" max="6917" width="13.6285714285714" style="63" customWidth="1"/>
    <col min="6918" max="7167" width="6.87619047619048" style="63"/>
    <col min="7168" max="7168" width="23.6285714285714" style="63" customWidth="1"/>
    <col min="7169" max="7169" width="44.6285714285714" style="63" customWidth="1"/>
    <col min="7170" max="7170" width="16.5047619047619" style="63" customWidth="1"/>
    <col min="7171" max="7173" width="13.6285714285714" style="63" customWidth="1"/>
    <col min="7174" max="7423" width="6.87619047619048" style="63"/>
    <col min="7424" max="7424" width="23.6285714285714" style="63" customWidth="1"/>
    <col min="7425" max="7425" width="44.6285714285714" style="63" customWidth="1"/>
    <col min="7426" max="7426" width="16.5047619047619" style="63" customWidth="1"/>
    <col min="7427" max="7429" width="13.6285714285714" style="63" customWidth="1"/>
    <col min="7430" max="7679" width="6.87619047619048" style="63"/>
    <col min="7680" max="7680" width="23.6285714285714" style="63" customWidth="1"/>
    <col min="7681" max="7681" width="44.6285714285714" style="63" customWidth="1"/>
    <col min="7682" max="7682" width="16.5047619047619" style="63" customWidth="1"/>
    <col min="7683" max="7685" width="13.6285714285714" style="63" customWidth="1"/>
    <col min="7686" max="7935" width="6.87619047619048" style="63"/>
    <col min="7936" max="7936" width="23.6285714285714" style="63" customWidth="1"/>
    <col min="7937" max="7937" width="44.6285714285714" style="63" customWidth="1"/>
    <col min="7938" max="7938" width="16.5047619047619" style="63" customWidth="1"/>
    <col min="7939" max="7941" width="13.6285714285714" style="63" customWidth="1"/>
    <col min="7942" max="8191" width="6.87619047619048" style="63"/>
    <col min="8192" max="8192" width="23.6285714285714" style="63" customWidth="1"/>
    <col min="8193" max="8193" width="44.6285714285714" style="63" customWidth="1"/>
    <col min="8194" max="8194" width="16.5047619047619" style="63" customWidth="1"/>
    <col min="8195" max="8197" width="13.6285714285714" style="63" customWidth="1"/>
    <col min="8198" max="8447" width="6.87619047619048" style="63"/>
    <col min="8448" max="8448" width="23.6285714285714" style="63" customWidth="1"/>
    <col min="8449" max="8449" width="44.6285714285714" style="63" customWidth="1"/>
    <col min="8450" max="8450" width="16.5047619047619" style="63" customWidth="1"/>
    <col min="8451" max="8453" width="13.6285714285714" style="63" customWidth="1"/>
    <col min="8454" max="8703" width="6.87619047619048" style="63"/>
    <col min="8704" max="8704" width="23.6285714285714" style="63" customWidth="1"/>
    <col min="8705" max="8705" width="44.6285714285714" style="63" customWidth="1"/>
    <col min="8706" max="8706" width="16.5047619047619" style="63" customWidth="1"/>
    <col min="8707" max="8709" width="13.6285714285714" style="63" customWidth="1"/>
    <col min="8710" max="8959" width="6.87619047619048" style="63"/>
    <col min="8960" max="8960" width="23.6285714285714" style="63" customWidth="1"/>
    <col min="8961" max="8961" width="44.6285714285714" style="63" customWidth="1"/>
    <col min="8962" max="8962" width="16.5047619047619" style="63" customWidth="1"/>
    <col min="8963" max="8965" width="13.6285714285714" style="63" customWidth="1"/>
    <col min="8966" max="9215" width="6.87619047619048" style="63"/>
    <col min="9216" max="9216" width="23.6285714285714" style="63" customWidth="1"/>
    <col min="9217" max="9217" width="44.6285714285714" style="63" customWidth="1"/>
    <col min="9218" max="9218" width="16.5047619047619" style="63" customWidth="1"/>
    <col min="9219" max="9221" width="13.6285714285714" style="63" customWidth="1"/>
    <col min="9222" max="9471" width="6.87619047619048" style="63"/>
    <col min="9472" max="9472" width="23.6285714285714" style="63" customWidth="1"/>
    <col min="9473" max="9473" width="44.6285714285714" style="63" customWidth="1"/>
    <col min="9474" max="9474" width="16.5047619047619" style="63" customWidth="1"/>
    <col min="9475" max="9477" width="13.6285714285714" style="63" customWidth="1"/>
    <col min="9478" max="9727" width="6.87619047619048" style="63"/>
    <col min="9728" max="9728" width="23.6285714285714" style="63" customWidth="1"/>
    <col min="9729" max="9729" width="44.6285714285714" style="63" customWidth="1"/>
    <col min="9730" max="9730" width="16.5047619047619" style="63" customWidth="1"/>
    <col min="9731" max="9733" width="13.6285714285714" style="63" customWidth="1"/>
    <col min="9734" max="9983" width="6.87619047619048" style="63"/>
    <col min="9984" max="9984" width="23.6285714285714" style="63" customWidth="1"/>
    <col min="9985" max="9985" width="44.6285714285714" style="63" customWidth="1"/>
    <col min="9986" max="9986" width="16.5047619047619" style="63" customWidth="1"/>
    <col min="9987" max="9989" width="13.6285714285714" style="63" customWidth="1"/>
    <col min="9990" max="10239" width="6.87619047619048" style="63"/>
    <col min="10240" max="10240" width="23.6285714285714" style="63" customWidth="1"/>
    <col min="10241" max="10241" width="44.6285714285714" style="63" customWidth="1"/>
    <col min="10242" max="10242" width="16.5047619047619" style="63" customWidth="1"/>
    <col min="10243" max="10245" width="13.6285714285714" style="63" customWidth="1"/>
    <col min="10246" max="10495" width="6.87619047619048" style="63"/>
    <col min="10496" max="10496" width="23.6285714285714" style="63" customWidth="1"/>
    <col min="10497" max="10497" width="44.6285714285714" style="63" customWidth="1"/>
    <col min="10498" max="10498" width="16.5047619047619" style="63" customWidth="1"/>
    <col min="10499" max="10501" width="13.6285714285714" style="63" customWidth="1"/>
    <col min="10502" max="10751" width="6.87619047619048" style="63"/>
    <col min="10752" max="10752" width="23.6285714285714" style="63" customWidth="1"/>
    <col min="10753" max="10753" width="44.6285714285714" style="63" customWidth="1"/>
    <col min="10754" max="10754" width="16.5047619047619" style="63" customWidth="1"/>
    <col min="10755" max="10757" width="13.6285714285714" style="63" customWidth="1"/>
    <col min="10758" max="11007" width="6.87619047619048" style="63"/>
    <col min="11008" max="11008" width="23.6285714285714" style="63" customWidth="1"/>
    <col min="11009" max="11009" width="44.6285714285714" style="63" customWidth="1"/>
    <col min="11010" max="11010" width="16.5047619047619" style="63" customWidth="1"/>
    <col min="11011" max="11013" width="13.6285714285714" style="63" customWidth="1"/>
    <col min="11014" max="11263" width="6.87619047619048" style="63"/>
    <col min="11264" max="11264" width="23.6285714285714" style="63" customWidth="1"/>
    <col min="11265" max="11265" width="44.6285714285714" style="63" customWidth="1"/>
    <col min="11266" max="11266" width="16.5047619047619" style="63" customWidth="1"/>
    <col min="11267" max="11269" width="13.6285714285714" style="63" customWidth="1"/>
    <col min="11270" max="11519" width="6.87619047619048" style="63"/>
    <col min="11520" max="11520" width="23.6285714285714" style="63" customWidth="1"/>
    <col min="11521" max="11521" width="44.6285714285714" style="63" customWidth="1"/>
    <col min="11522" max="11522" width="16.5047619047619" style="63" customWidth="1"/>
    <col min="11523" max="11525" width="13.6285714285714" style="63" customWidth="1"/>
    <col min="11526" max="11775" width="6.87619047619048" style="63"/>
    <col min="11776" max="11776" width="23.6285714285714" style="63" customWidth="1"/>
    <col min="11777" max="11777" width="44.6285714285714" style="63" customWidth="1"/>
    <col min="11778" max="11778" width="16.5047619047619" style="63" customWidth="1"/>
    <col min="11779" max="11781" width="13.6285714285714" style="63" customWidth="1"/>
    <col min="11782" max="12031" width="6.87619047619048" style="63"/>
    <col min="12032" max="12032" width="23.6285714285714" style="63" customWidth="1"/>
    <col min="12033" max="12033" width="44.6285714285714" style="63" customWidth="1"/>
    <col min="12034" max="12034" width="16.5047619047619" style="63" customWidth="1"/>
    <col min="12035" max="12037" width="13.6285714285714" style="63" customWidth="1"/>
    <col min="12038" max="12287" width="6.87619047619048" style="63"/>
    <col min="12288" max="12288" width="23.6285714285714" style="63" customWidth="1"/>
    <col min="12289" max="12289" width="44.6285714285714" style="63" customWidth="1"/>
    <col min="12290" max="12290" width="16.5047619047619" style="63" customWidth="1"/>
    <col min="12291" max="12293" width="13.6285714285714" style="63" customWidth="1"/>
    <col min="12294" max="12543" width="6.87619047619048" style="63"/>
    <col min="12544" max="12544" width="23.6285714285714" style="63" customWidth="1"/>
    <col min="12545" max="12545" width="44.6285714285714" style="63" customWidth="1"/>
    <col min="12546" max="12546" width="16.5047619047619" style="63" customWidth="1"/>
    <col min="12547" max="12549" width="13.6285714285714" style="63" customWidth="1"/>
    <col min="12550" max="12799" width="6.87619047619048" style="63"/>
    <col min="12800" max="12800" width="23.6285714285714" style="63" customWidth="1"/>
    <col min="12801" max="12801" width="44.6285714285714" style="63" customWidth="1"/>
    <col min="12802" max="12802" width="16.5047619047619" style="63" customWidth="1"/>
    <col min="12803" max="12805" width="13.6285714285714" style="63" customWidth="1"/>
    <col min="12806" max="13055" width="6.87619047619048" style="63"/>
    <col min="13056" max="13056" width="23.6285714285714" style="63" customWidth="1"/>
    <col min="13057" max="13057" width="44.6285714285714" style="63" customWidth="1"/>
    <col min="13058" max="13058" width="16.5047619047619" style="63" customWidth="1"/>
    <col min="13059" max="13061" width="13.6285714285714" style="63" customWidth="1"/>
    <col min="13062" max="13311" width="6.87619047619048" style="63"/>
    <col min="13312" max="13312" width="23.6285714285714" style="63" customWidth="1"/>
    <col min="13313" max="13313" width="44.6285714285714" style="63" customWidth="1"/>
    <col min="13314" max="13314" width="16.5047619047619" style="63" customWidth="1"/>
    <col min="13315" max="13317" width="13.6285714285714" style="63" customWidth="1"/>
    <col min="13318" max="13567" width="6.87619047619048" style="63"/>
    <col min="13568" max="13568" width="23.6285714285714" style="63" customWidth="1"/>
    <col min="13569" max="13569" width="44.6285714285714" style="63" customWidth="1"/>
    <col min="13570" max="13570" width="16.5047619047619" style="63" customWidth="1"/>
    <col min="13571" max="13573" width="13.6285714285714" style="63" customWidth="1"/>
    <col min="13574" max="13823" width="6.87619047619048" style="63"/>
    <col min="13824" max="13824" width="23.6285714285714" style="63" customWidth="1"/>
    <col min="13825" max="13825" width="44.6285714285714" style="63" customWidth="1"/>
    <col min="13826" max="13826" width="16.5047619047619" style="63" customWidth="1"/>
    <col min="13827" max="13829" width="13.6285714285714" style="63" customWidth="1"/>
    <col min="13830" max="14079" width="6.87619047619048" style="63"/>
    <col min="14080" max="14080" width="23.6285714285714" style="63" customWidth="1"/>
    <col min="14081" max="14081" width="44.6285714285714" style="63" customWidth="1"/>
    <col min="14082" max="14082" width="16.5047619047619" style="63" customWidth="1"/>
    <col min="14083" max="14085" width="13.6285714285714" style="63" customWidth="1"/>
    <col min="14086" max="14335" width="6.87619047619048" style="63"/>
    <col min="14336" max="14336" width="23.6285714285714" style="63" customWidth="1"/>
    <col min="14337" max="14337" width="44.6285714285714" style="63" customWidth="1"/>
    <col min="14338" max="14338" width="16.5047619047619" style="63" customWidth="1"/>
    <col min="14339" max="14341" width="13.6285714285714" style="63" customWidth="1"/>
    <col min="14342" max="14591" width="6.87619047619048" style="63"/>
    <col min="14592" max="14592" width="23.6285714285714" style="63" customWidth="1"/>
    <col min="14593" max="14593" width="44.6285714285714" style="63" customWidth="1"/>
    <col min="14594" max="14594" width="16.5047619047619" style="63" customWidth="1"/>
    <col min="14595" max="14597" width="13.6285714285714" style="63" customWidth="1"/>
    <col min="14598" max="14847" width="6.87619047619048" style="63"/>
    <col min="14848" max="14848" width="23.6285714285714" style="63" customWidth="1"/>
    <col min="14849" max="14849" width="44.6285714285714" style="63" customWidth="1"/>
    <col min="14850" max="14850" width="16.5047619047619" style="63" customWidth="1"/>
    <col min="14851" max="14853" width="13.6285714285714" style="63" customWidth="1"/>
    <col min="14854" max="15103" width="6.87619047619048" style="63"/>
    <col min="15104" max="15104" width="23.6285714285714" style="63" customWidth="1"/>
    <col min="15105" max="15105" width="44.6285714285714" style="63" customWidth="1"/>
    <col min="15106" max="15106" width="16.5047619047619" style="63" customWidth="1"/>
    <col min="15107" max="15109" width="13.6285714285714" style="63" customWidth="1"/>
    <col min="15110" max="15359" width="6.87619047619048" style="63"/>
    <col min="15360" max="15360" width="23.6285714285714" style="63" customWidth="1"/>
    <col min="15361" max="15361" width="44.6285714285714" style="63" customWidth="1"/>
    <col min="15362" max="15362" width="16.5047619047619" style="63" customWidth="1"/>
    <col min="15363" max="15365" width="13.6285714285714" style="63" customWidth="1"/>
    <col min="15366" max="15615" width="6.87619047619048" style="63"/>
    <col min="15616" max="15616" width="23.6285714285714" style="63" customWidth="1"/>
    <col min="15617" max="15617" width="44.6285714285714" style="63" customWidth="1"/>
    <col min="15618" max="15618" width="16.5047619047619" style="63" customWidth="1"/>
    <col min="15619" max="15621" width="13.6285714285714" style="63" customWidth="1"/>
    <col min="15622" max="15871" width="6.87619047619048" style="63"/>
    <col min="15872" max="15872" width="23.6285714285714" style="63" customWidth="1"/>
    <col min="15873" max="15873" width="44.6285714285714" style="63" customWidth="1"/>
    <col min="15874" max="15874" width="16.5047619047619" style="63" customWidth="1"/>
    <col min="15875" max="15877" width="13.6285714285714" style="63" customWidth="1"/>
    <col min="15878" max="16127" width="6.87619047619048" style="63"/>
    <col min="16128" max="16128" width="23.6285714285714" style="63" customWidth="1"/>
    <col min="16129" max="16129" width="44.6285714285714" style="63" customWidth="1"/>
    <col min="16130" max="16130" width="16.5047619047619" style="63" customWidth="1"/>
    <col min="16131" max="16133" width="13.6285714285714" style="63" customWidth="1"/>
    <col min="16134" max="16384" width="9" style="63"/>
  </cols>
  <sheetData>
    <row r="1" ht="20.1" customHeight="1" spans="1:5">
      <c r="A1" s="189" t="s">
        <v>331</v>
      </c>
    </row>
    <row r="2" s="187" customFormat="1" ht="36" customHeight="1" spans="1:5">
      <c r="A2" s="190" t="s">
        <v>332</v>
      </c>
      <c r="B2" s="191"/>
      <c r="C2" s="191"/>
      <c r="D2" s="191"/>
      <c r="E2" s="191"/>
    </row>
    <row r="3" ht="20.1" customHeight="1" spans="1:5">
      <c r="A3" s="192"/>
      <c r="B3" s="147"/>
      <c r="C3" s="147"/>
      <c r="D3" s="147"/>
      <c r="E3" s="147"/>
    </row>
    <row r="4" ht="20.1" customHeight="1" spans="1:5">
      <c r="A4" s="193"/>
      <c r="B4" s="71"/>
      <c r="C4" s="71"/>
      <c r="D4" s="71"/>
      <c r="E4" s="194" t="s">
        <v>313</v>
      </c>
    </row>
    <row r="5" ht="17.1" customHeight="1" spans="1:5">
      <c r="A5" s="195" t="s">
        <v>333</v>
      </c>
      <c r="B5" s="93"/>
      <c r="C5" s="93" t="s">
        <v>334</v>
      </c>
      <c r="D5" s="93"/>
      <c r="E5" s="93"/>
    </row>
    <row r="6" ht="17.1" customHeight="1" spans="1:5">
      <c r="A6" s="196" t="s">
        <v>335</v>
      </c>
      <c r="B6" s="123" t="s">
        <v>336</v>
      </c>
      <c r="C6" s="123" t="s">
        <v>337</v>
      </c>
      <c r="D6" s="123" t="s">
        <v>338</v>
      </c>
      <c r="E6" s="123" t="s">
        <v>339</v>
      </c>
    </row>
    <row r="7" ht="17.1" customHeight="1" spans="1:5">
      <c r="A7" s="197" t="s">
        <v>340</v>
      </c>
      <c r="B7" s="198" t="s">
        <v>318</v>
      </c>
      <c r="C7" s="77">
        <f>D7+E7</f>
        <v>2675.62</v>
      </c>
      <c r="D7" s="77">
        <f>D8+D13+D21+D29+D32</f>
        <v>784.42</v>
      </c>
      <c r="E7" s="77">
        <f>E8+E29</f>
        <v>1891.2</v>
      </c>
    </row>
    <row r="8" ht="17.1" customHeight="1" spans="1:5">
      <c r="A8" s="75" t="s">
        <v>341</v>
      </c>
      <c r="B8" s="76" t="s">
        <v>342</v>
      </c>
      <c r="C8" s="77">
        <f t="shared" ref="C8:C35" si="0">D8+E8</f>
        <v>2398.27</v>
      </c>
      <c r="D8" s="78">
        <f>D9</f>
        <v>547.07</v>
      </c>
      <c r="E8" s="79">
        <f>E11</f>
        <v>1851.2</v>
      </c>
    </row>
    <row r="9" ht="17.1" customHeight="1" spans="1:5">
      <c r="A9" s="75" t="s">
        <v>343</v>
      </c>
      <c r="B9" s="76" t="s">
        <v>344</v>
      </c>
      <c r="C9" s="77">
        <f t="shared" si="0"/>
        <v>2398.27</v>
      </c>
      <c r="D9" s="78">
        <f>SUM(D10:D12)</f>
        <v>547.07</v>
      </c>
      <c r="E9" s="78">
        <f>SUM(E10:E12)</f>
        <v>1851.2</v>
      </c>
    </row>
    <row r="10" ht="17.1" customHeight="1" spans="1:5">
      <c r="A10" s="75" t="s">
        <v>345</v>
      </c>
      <c r="B10" s="76" t="s">
        <v>346</v>
      </c>
      <c r="C10" s="77">
        <f t="shared" si="0"/>
        <v>344.81</v>
      </c>
      <c r="D10" s="82">
        <v>344.81</v>
      </c>
      <c r="E10" s="82"/>
    </row>
    <row r="11" ht="17.1" customHeight="1" spans="1:5">
      <c r="A11" s="75" t="s">
        <v>347</v>
      </c>
      <c r="B11" s="76" t="s">
        <v>348</v>
      </c>
      <c r="C11" s="77">
        <f t="shared" si="0"/>
        <v>1851.2</v>
      </c>
      <c r="D11" s="83"/>
      <c r="E11" s="82">
        <v>1851.2</v>
      </c>
    </row>
    <row r="12" s="65" customFormat="1" ht="17.1" customHeight="1" spans="1:5">
      <c r="A12" s="75" t="s">
        <v>349</v>
      </c>
      <c r="B12" s="76" t="s">
        <v>350</v>
      </c>
      <c r="C12" s="77">
        <f t="shared" si="0"/>
        <v>202.26</v>
      </c>
      <c r="D12" s="82">
        <v>202.26</v>
      </c>
      <c r="E12" s="82"/>
    </row>
    <row r="13" ht="17.1" customHeight="1" spans="1:5">
      <c r="A13" s="75" t="s">
        <v>351</v>
      </c>
      <c r="B13" s="76" t="s">
        <v>352</v>
      </c>
      <c r="C13" s="77">
        <f t="shared" si="0"/>
        <v>165.16</v>
      </c>
      <c r="D13" s="82">
        <f>D14+D19</f>
        <v>165.16</v>
      </c>
      <c r="E13" s="82"/>
    </row>
    <row r="14" ht="17.1" customHeight="1" spans="1:5">
      <c r="A14" s="75" t="s">
        <v>353</v>
      </c>
      <c r="B14" s="76" t="s">
        <v>354</v>
      </c>
      <c r="C14" s="77">
        <f t="shared" si="0"/>
        <v>164.81</v>
      </c>
      <c r="D14" s="82">
        <f>SUM(D15:D18)</f>
        <v>164.81</v>
      </c>
      <c r="E14" s="82">
        <f>SUM(E15:E18)</f>
        <v>0</v>
      </c>
    </row>
    <row r="15" ht="17.1" customHeight="1" spans="1:5">
      <c r="A15" s="75" t="s">
        <v>355</v>
      </c>
      <c r="B15" s="76" t="s">
        <v>356</v>
      </c>
      <c r="C15" s="77">
        <f t="shared" si="0"/>
        <v>75.55</v>
      </c>
      <c r="D15" s="82">
        <v>75.55</v>
      </c>
      <c r="E15" s="82"/>
    </row>
    <row r="16" ht="17.1" customHeight="1" spans="1:5">
      <c r="A16" s="75" t="s">
        <v>357</v>
      </c>
      <c r="B16" s="76" t="s">
        <v>358</v>
      </c>
      <c r="C16" s="77">
        <f t="shared" si="0"/>
        <v>32</v>
      </c>
      <c r="D16" s="82">
        <v>32</v>
      </c>
      <c r="E16" s="82"/>
    </row>
    <row r="17" ht="17.1" customHeight="1" spans="1:5">
      <c r="A17" s="75" t="s">
        <v>359</v>
      </c>
      <c r="B17" s="76" t="s">
        <v>360</v>
      </c>
      <c r="C17" s="77">
        <f t="shared" si="0"/>
        <v>38.17</v>
      </c>
      <c r="D17" s="78">
        <v>38.17</v>
      </c>
      <c r="E17" s="79"/>
    </row>
    <row r="18" ht="17.1" customHeight="1" spans="1:5">
      <c r="A18" s="75" t="s">
        <v>361</v>
      </c>
      <c r="B18" s="76" t="s">
        <v>362</v>
      </c>
      <c r="C18" s="77">
        <f t="shared" si="0"/>
        <v>19.09</v>
      </c>
      <c r="D18" s="78">
        <v>19.09</v>
      </c>
      <c r="E18" s="79"/>
    </row>
    <row r="19" ht="17.1" customHeight="1" spans="1:5">
      <c r="A19" s="75" t="s">
        <v>363</v>
      </c>
      <c r="B19" s="76" t="s">
        <v>364</v>
      </c>
      <c r="C19" s="77">
        <f t="shared" si="0"/>
        <v>0.35</v>
      </c>
      <c r="D19" s="78">
        <f>D20</f>
        <v>0.35</v>
      </c>
      <c r="E19" s="79"/>
    </row>
    <row r="20" ht="17.1" customHeight="1" spans="1:5">
      <c r="A20" s="75" t="s">
        <v>365</v>
      </c>
      <c r="B20" s="76" t="s">
        <v>364</v>
      </c>
      <c r="C20" s="77">
        <f t="shared" si="0"/>
        <v>0.35</v>
      </c>
      <c r="D20" s="78">
        <v>0.35</v>
      </c>
      <c r="E20" s="79"/>
    </row>
    <row r="21" ht="17.1" customHeight="1" spans="1:5">
      <c r="A21" s="75" t="s">
        <v>366</v>
      </c>
      <c r="B21" s="76" t="s">
        <v>367</v>
      </c>
      <c r="C21" s="77">
        <f t="shared" si="0"/>
        <v>43.56</v>
      </c>
      <c r="D21" s="78">
        <f>D22+D27</f>
        <v>43.56</v>
      </c>
      <c r="E21" s="79"/>
    </row>
    <row r="22" ht="17.1" customHeight="1" spans="1:5">
      <c r="A22" s="75" t="s">
        <v>368</v>
      </c>
      <c r="B22" s="76" t="s">
        <v>369</v>
      </c>
      <c r="C22" s="77">
        <f t="shared" si="0"/>
        <v>42.85</v>
      </c>
      <c r="D22" s="78">
        <f>SUM(D23:D26)</f>
        <v>42.85</v>
      </c>
      <c r="E22" s="79"/>
    </row>
    <row r="23" ht="17.1" customHeight="1" spans="1:5">
      <c r="A23" s="75" t="s">
        <v>370</v>
      </c>
      <c r="B23" s="76" t="s">
        <v>371</v>
      </c>
      <c r="C23" s="77">
        <f t="shared" si="0"/>
        <v>20.01</v>
      </c>
      <c r="D23" s="78">
        <v>20.01</v>
      </c>
      <c r="E23" s="79"/>
    </row>
    <row r="24" ht="17.1" customHeight="1" spans="1:5">
      <c r="A24" s="75" t="s">
        <v>372</v>
      </c>
      <c r="B24" s="76" t="s">
        <v>373</v>
      </c>
      <c r="C24" s="77">
        <f t="shared" si="0"/>
        <v>8.4</v>
      </c>
      <c r="D24" s="78">
        <v>8.4</v>
      </c>
      <c r="E24" s="79"/>
    </row>
    <row r="25" ht="17.1" customHeight="1" spans="1:5">
      <c r="A25" s="75" t="s">
        <v>374</v>
      </c>
      <c r="B25" s="76" t="s">
        <v>375</v>
      </c>
      <c r="C25" s="77">
        <f t="shared" si="0"/>
        <v>2.88</v>
      </c>
      <c r="D25" s="78">
        <v>2.88</v>
      </c>
      <c r="E25" s="79"/>
    </row>
    <row r="26" ht="17.1" customHeight="1" spans="1:5">
      <c r="A26" s="75" t="s">
        <v>376</v>
      </c>
      <c r="B26" s="76" t="s">
        <v>377</v>
      </c>
      <c r="C26" s="77">
        <f t="shared" si="0"/>
        <v>11.56</v>
      </c>
      <c r="D26" s="78">
        <v>11.56</v>
      </c>
      <c r="E26" s="79"/>
    </row>
    <row r="27" ht="17.1" customHeight="1" spans="1:5">
      <c r="A27" s="75" t="s">
        <v>378</v>
      </c>
      <c r="B27" s="76" t="s">
        <v>379</v>
      </c>
      <c r="C27" s="77">
        <f t="shared" si="0"/>
        <v>0.71</v>
      </c>
      <c r="D27" s="78">
        <f>D28</f>
        <v>0.71</v>
      </c>
      <c r="E27" s="79"/>
    </row>
    <row r="28" ht="17.1" customHeight="1" spans="1:5">
      <c r="A28" s="75" t="s">
        <v>380</v>
      </c>
      <c r="B28" s="76" t="s">
        <v>379</v>
      </c>
      <c r="C28" s="77">
        <f t="shared" si="0"/>
        <v>0.71</v>
      </c>
      <c r="D28" s="78">
        <v>0.71</v>
      </c>
      <c r="E28" s="79"/>
    </row>
    <row r="29" ht="17.1" customHeight="1" spans="1:5">
      <c r="A29" s="75" t="s">
        <v>381</v>
      </c>
      <c r="B29" s="76" t="s">
        <v>382</v>
      </c>
      <c r="C29" s="77">
        <f t="shared" si="0"/>
        <v>40</v>
      </c>
      <c r="D29" s="78">
        <f>D31</f>
        <v>0</v>
      </c>
      <c r="E29" s="79">
        <f>E31</f>
        <v>40</v>
      </c>
    </row>
    <row r="30" ht="17.1" customHeight="1" spans="1:5">
      <c r="A30" s="75" t="s">
        <v>383</v>
      </c>
      <c r="B30" s="76" t="s">
        <v>384</v>
      </c>
      <c r="C30" s="77">
        <f t="shared" si="0"/>
        <v>40</v>
      </c>
      <c r="D30" s="78"/>
      <c r="E30" s="79">
        <f>E31</f>
        <v>40</v>
      </c>
    </row>
    <row r="31" ht="17.1" customHeight="1" spans="1:5">
      <c r="A31" s="75" t="s">
        <v>385</v>
      </c>
      <c r="B31" s="76" t="s">
        <v>348</v>
      </c>
      <c r="C31" s="77">
        <f t="shared" si="0"/>
        <v>40</v>
      </c>
      <c r="D31" s="78"/>
      <c r="E31" s="79">
        <v>40</v>
      </c>
    </row>
    <row r="32" ht="17.1" customHeight="1" spans="1:5">
      <c r="A32" s="75" t="s">
        <v>386</v>
      </c>
      <c r="B32" s="76" t="s">
        <v>387</v>
      </c>
      <c r="C32" s="77">
        <f t="shared" si="0"/>
        <v>28.63</v>
      </c>
      <c r="D32" s="78">
        <f>D34</f>
        <v>28.63</v>
      </c>
      <c r="E32" s="79"/>
    </row>
    <row r="33" ht="17.1" customHeight="1" spans="1:5">
      <c r="A33" s="75" t="s">
        <v>388</v>
      </c>
      <c r="B33" s="76" t="s">
        <v>389</v>
      </c>
      <c r="C33" s="77">
        <f t="shared" si="0"/>
        <v>28.63</v>
      </c>
      <c r="D33" s="78">
        <f>D34</f>
        <v>28.63</v>
      </c>
      <c r="E33" s="79"/>
    </row>
    <row r="34" ht="17.1" customHeight="1" spans="1:5">
      <c r="A34" s="75" t="s">
        <v>390</v>
      </c>
      <c r="B34" s="85" t="s">
        <v>391</v>
      </c>
      <c r="C34" s="77">
        <f t="shared" si="0"/>
        <v>28.63</v>
      </c>
      <c r="D34" s="78">
        <v>28.63</v>
      </c>
      <c r="E34" s="79"/>
    </row>
    <row r="35" ht="20.1" customHeight="1" spans="1:5">
      <c r="A35" s="199" t="s">
        <v>392</v>
      </c>
      <c r="B35" s="65"/>
      <c r="C35" s="200">
        <f t="shared" si="0"/>
        <v>0</v>
      </c>
      <c r="D35" s="201"/>
      <c r="E35" s="201"/>
    </row>
  </sheetData>
  <mergeCells count="2">
    <mergeCell ref="A5:B5"/>
    <mergeCell ref="C5:E5"/>
  </mergeCells>
  <printOptions horizontalCentered="1"/>
  <pageMargins left="0.708333333333333" right="0" top="1" bottom="1" header="0.5" footer="0.5"/>
  <pageSetup paperSize="9" scale="95"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9"/>
  <sheetViews>
    <sheetView showGridLines="0" showZeros="0" workbookViewId="0">
      <selection activeCell="C1" sqref="C$1:E$1048576"/>
    </sheetView>
  </sheetViews>
  <sheetFormatPr defaultColWidth="9" defaultRowHeight="20.1" customHeight="1"/>
  <cols>
    <col min="1" max="1" width="9.87619047619048" style="63" customWidth="1"/>
    <col min="2" max="2" width="27.6285714285714" style="63" customWidth="1"/>
    <col min="3" max="5" width="17.8761904761905" style="63" customWidth="1"/>
    <col min="6" max="256" width="6.87619047619048" style="63"/>
    <col min="257" max="257" width="14.5047619047619" style="63" customWidth="1"/>
    <col min="258" max="258" width="33.3714285714286" style="63" customWidth="1"/>
    <col min="259" max="261" width="20.6285714285714" style="63" customWidth="1"/>
    <col min="262" max="512" width="6.87619047619048" style="63"/>
    <col min="513" max="513" width="14.5047619047619" style="63" customWidth="1"/>
    <col min="514" max="514" width="33.3714285714286" style="63" customWidth="1"/>
    <col min="515" max="517" width="20.6285714285714" style="63" customWidth="1"/>
    <col min="518" max="768" width="6.87619047619048" style="63"/>
    <col min="769" max="769" width="14.5047619047619" style="63" customWidth="1"/>
    <col min="770" max="770" width="33.3714285714286" style="63" customWidth="1"/>
    <col min="771" max="773" width="20.6285714285714" style="63" customWidth="1"/>
    <col min="774" max="1024" width="9" style="63"/>
    <col min="1025" max="1025" width="14.5047619047619" style="63" customWidth="1"/>
    <col min="1026" max="1026" width="33.3714285714286" style="63" customWidth="1"/>
    <col min="1027" max="1029" width="20.6285714285714" style="63" customWidth="1"/>
    <col min="1030" max="1280" width="6.87619047619048" style="63"/>
    <col min="1281" max="1281" width="14.5047619047619" style="63" customWidth="1"/>
    <col min="1282" max="1282" width="33.3714285714286" style="63" customWidth="1"/>
    <col min="1283" max="1285" width="20.6285714285714" style="63" customWidth="1"/>
    <col min="1286" max="1536" width="6.87619047619048" style="63"/>
    <col min="1537" max="1537" width="14.5047619047619" style="63" customWidth="1"/>
    <col min="1538" max="1538" width="33.3714285714286" style="63" customWidth="1"/>
    <col min="1539" max="1541" width="20.6285714285714" style="63" customWidth="1"/>
    <col min="1542" max="1792" width="6.87619047619048" style="63"/>
    <col min="1793" max="1793" width="14.5047619047619" style="63" customWidth="1"/>
    <col min="1794" max="1794" width="33.3714285714286" style="63" customWidth="1"/>
    <col min="1795" max="1797" width="20.6285714285714" style="63" customWidth="1"/>
    <col min="1798" max="2048" width="9" style="63"/>
    <col min="2049" max="2049" width="14.5047619047619" style="63" customWidth="1"/>
    <col min="2050" max="2050" width="33.3714285714286" style="63" customWidth="1"/>
    <col min="2051" max="2053" width="20.6285714285714" style="63" customWidth="1"/>
    <col min="2054" max="2304" width="6.87619047619048" style="63"/>
    <col min="2305" max="2305" width="14.5047619047619" style="63" customWidth="1"/>
    <col min="2306" max="2306" width="33.3714285714286" style="63" customWidth="1"/>
    <col min="2307" max="2309" width="20.6285714285714" style="63" customWidth="1"/>
    <col min="2310" max="2560" width="6.87619047619048" style="63"/>
    <col min="2561" max="2561" width="14.5047619047619" style="63" customWidth="1"/>
    <col min="2562" max="2562" width="33.3714285714286" style="63" customWidth="1"/>
    <col min="2563" max="2565" width="20.6285714285714" style="63" customWidth="1"/>
    <col min="2566" max="2816" width="6.87619047619048" style="63"/>
    <col min="2817" max="2817" width="14.5047619047619" style="63" customWidth="1"/>
    <col min="2818" max="2818" width="33.3714285714286" style="63" customWidth="1"/>
    <col min="2819" max="2821" width="20.6285714285714" style="63" customWidth="1"/>
    <col min="2822" max="3072" width="9" style="63"/>
    <col min="3073" max="3073" width="14.5047619047619" style="63" customWidth="1"/>
    <col min="3074" max="3074" width="33.3714285714286" style="63" customWidth="1"/>
    <col min="3075" max="3077" width="20.6285714285714" style="63" customWidth="1"/>
    <col min="3078" max="3328" width="6.87619047619048" style="63"/>
    <col min="3329" max="3329" width="14.5047619047619" style="63" customWidth="1"/>
    <col min="3330" max="3330" width="33.3714285714286" style="63" customWidth="1"/>
    <col min="3331" max="3333" width="20.6285714285714" style="63" customWidth="1"/>
    <col min="3334" max="3584" width="6.87619047619048" style="63"/>
    <col min="3585" max="3585" width="14.5047619047619" style="63" customWidth="1"/>
    <col min="3586" max="3586" width="33.3714285714286" style="63" customWidth="1"/>
    <col min="3587" max="3589" width="20.6285714285714" style="63" customWidth="1"/>
    <col min="3590" max="3840" width="6.87619047619048" style="63"/>
    <col min="3841" max="3841" width="14.5047619047619" style="63" customWidth="1"/>
    <col min="3842" max="3842" width="33.3714285714286" style="63" customWidth="1"/>
    <col min="3843" max="3845" width="20.6285714285714" style="63" customWidth="1"/>
    <col min="3846" max="4096" width="9" style="63"/>
    <col min="4097" max="4097" width="14.5047619047619" style="63" customWidth="1"/>
    <col min="4098" max="4098" width="33.3714285714286" style="63" customWidth="1"/>
    <col min="4099" max="4101" width="20.6285714285714" style="63" customWidth="1"/>
    <col min="4102" max="4352" width="6.87619047619048" style="63"/>
    <col min="4353" max="4353" width="14.5047619047619" style="63" customWidth="1"/>
    <col min="4354" max="4354" width="33.3714285714286" style="63" customWidth="1"/>
    <col min="4355" max="4357" width="20.6285714285714" style="63" customWidth="1"/>
    <col min="4358" max="4608" width="6.87619047619048" style="63"/>
    <col min="4609" max="4609" width="14.5047619047619" style="63" customWidth="1"/>
    <col min="4610" max="4610" width="33.3714285714286" style="63" customWidth="1"/>
    <col min="4611" max="4613" width="20.6285714285714" style="63" customWidth="1"/>
    <col min="4614" max="4864" width="6.87619047619048" style="63"/>
    <col min="4865" max="4865" width="14.5047619047619" style="63" customWidth="1"/>
    <col min="4866" max="4866" width="33.3714285714286" style="63" customWidth="1"/>
    <col min="4867" max="4869" width="20.6285714285714" style="63" customWidth="1"/>
    <col min="4870" max="5120" width="9" style="63"/>
    <col min="5121" max="5121" width="14.5047619047619" style="63" customWidth="1"/>
    <col min="5122" max="5122" width="33.3714285714286" style="63" customWidth="1"/>
    <col min="5123" max="5125" width="20.6285714285714" style="63" customWidth="1"/>
    <col min="5126" max="5376" width="6.87619047619048" style="63"/>
    <col min="5377" max="5377" width="14.5047619047619" style="63" customWidth="1"/>
    <col min="5378" max="5378" width="33.3714285714286" style="63" customWidth="1"/>
    <col min="5379" max="5381" width="20.6285714285714" style="63" customWidth="1"/>
    <col min="5382" max="5632" width="6.87619047619048" style="63"/>
    <col min="5633" max="5633" width="14.5047619047619" style="63" customWidth="1"/>
    <col min="5634" max="5634" width="33.3714285714286" style="63" customWidth="1"/>
    <col min="5635" max="5637" width="20.6285714285714" style="63" customWidth="1"/>
    <col min="5638" max="5888" width="6.87619047619048" style="63"/>
    <col min="5889" max="5889" width="14.5047619047619" style="63" customWidth="1"/>
    <col min="5890" max="5890" width="33.3714285714286" style="63" customWidth="1"/>
    <col min="5891" max="5893" width="20.6285714285714" style="63" customWidth="1"/>
    <col min="5894" max="6144" width="9" style="63"/>
    <col min="6145" max="6145" width="14.5047619047619" style="63" customWidth="1"/>
    <col min="6146" max="6146" width="33.3714285714286" style="63" customWidth="1"/>
    <col min="6147" max="6149" width="20.6285714285714" style="63" customWidth="1"/>
    <col min="6150" max="6400" width="6.87619047619048" style="63"/>
    <col min="6401" max="6401" width="14.5047619047619" style="63" customWidth="1"/>
    <col min="6402" max="6402" width="33.3714285714286" style="63" customWidth="1"/>
    <col min="6403" max="6405" width="20.6285714285714" style="63" customWidth="1"/>
    <col min="6406" max="6656" width="6.87619047619048" style="63"/>
    <col min="6657" max="6657" width="14.5047619047619" style="63" customWidth="1"/>
    <col min="6658" max="6658" width="33.3714285714286" style="63" customWidth="1"/>
    <col min="6659" max="6661" width="20.6285714285714" style="63" customWidth="1"/>
    <col min="6662" max="6912" width="6.87619047619048" style="63"/>
    <col min="6913" max="6913" width="14.5047619047619" style="63" customWidth="1"/>
    <col min="6914" max="6914" width="33.3714285714286" style="63" customWidth="1"/>
    <col min="6915" max="6917" width="20.6285714285714" style="63" customWidth="1"/>
    <col min="6918" max="7168" width="9" style="63"/>
    <col min="7169" max="7169" width="14.5047619047619" style="63" customWidth="1"/>
    <col min="7170" max="7170" width="33.3714285714286" style="63" customWidth="1"/>
    <col min="7171" max="7173" width="20.6285714285714" style="63" customWidth="1"/>
    <col min="7174" max="7424" width="6.87619047619048" style="63"/>
    <col min="7425" max="7425" width="14.5047619047619" style="63" customWidth="1"/>
    <col min="7426" max="7426" width="33.3714285714286" style="63" customWidth="1"/>
    <col min="7427" max="7429" width="20.6285714285714" style="63" customWidth="1"/>
    <col min="7430" max="7680" width="6.87619047619048" style="63"/>
    <col min="7681" max="7681" width="14.5047619047619" style="63" customWidth="1"/>
    <col min="7682" max="7682" width="33.3714285714286" style="63" customWidth="1"/>
    <col min="7683" max="7685" width="20.6285714285714" style="63" customWidth="1"/>
    <col min="7686" max="7936" width="6.87619047619048" style="63"/>
    <col min="7937" max="7937" width="14.5047619047619" style="63" customWidth="1"/>
    <col min="7938" max="7938" width="33.3714285714286" style="63" customWidth="1"/>
    <col min="7939" max="7941" width="20.6285714285714" style="63" customWidth="1"/>
    <col min="7942" max="8192" width="9" style="63"/>
    <col min="8193" max="8193" width="14.5047619047619" style="63" customWidth="1"/>
    <col min="8194" max="8194" width="33.3714285714286" style="63" customWidth="1"/>
    <col min="8195" max="8197" width="20.6285714285714" style="63" customWidth="1"/>
    <col min="8198" max="8448" width="6.87619047619048" style="63"/>
    <col min="8449" max="8449" width="14.5047619047619" style="63" customWidth="1"/>
    <col min="8450" max="8450" width="33.3714285714286" style="63" customWidth="1"/>
    <col min="8451" max="8453" width="20.6285714285714" style="63" customWidth="1"/>
    <col min="8454" max="8704" width="6.87619047619048" style="63"/>
    <col min="8705" max="8705" width="14.5047619047619" style="63" customWidth="1"/>
    <col min="8706" max="8706" width="33.3714285714286" style="63" customWidth="1"/>
    <col min="8707" max="8709" width="20.6285714285714" style="63" customWidth="1"/>
    <col min="8710" max="8960" width="6.87619047619048" style="63"/>
    <col min="8961" max="8961" width="14.5047619047619" style="63" customWidth="1"/>
    <col min="8962" max="8962" width="33.3714285714286" style="63" customWidth="1"/>
    <col min="8963" max="8965" width="20.6285714285714" style="63" customWidth="1"/>
    <col min="8966" max="9216" width="9" style="63"/>
    <col min="9217" max="9217" width="14.5047619047619" style="63" customWidth="1"/>
    <col min="9218" max="9218" width="33.3714285714286" style="63" customWidth="1"/>
    <col min="9219" max="9221" width="20.6285714285714" style="63" customWidth="1"/>
    <col min="9222" max="9472" width="6.87619047619048" style="63"/>
    <col min="9473" max="9473" width="14.5047619047619" style="63" customWidth="1"/>
    <col min="9474" max="9474" width="33.3714285714286" style="63" customWidth="1"/>
    <col min="9475" max="9477" width="20.6285714285714" style="63" customWidth="1"/>
    <col min="9478" max="9728" width="6.87619047619048" style="63"/>
    <col min="9729" max="9729" width="14.5047619047619" style="63" customWidth="1"/>
    <col min="9730" max="9730" width="33.3714285714286" style="63" customWidth="1"/>
    <col min="9731" max="9733" width="20.6285714285714" style="63" customWidth="1"/>
    <col min="9734" max="9984" width="6.87619047619048" style="63"/>
    <col min="9985" max="9985" width="14.5047619047619" style="63" customWidth="1"/>
    <col min="9986" max="9986" width="33.3714285714286" style="63" customWidth="1"/>
    <col min="9987" max="9989" width="20.6285714285714" style="63" customWidth="1"/>
    <col min="9990" max="10240" width="9" style="63"/>
    <col min="10241" max="10241" width="14.5047619047619" style="63" customWidth="1"/>
    <col min="10242" max="10242" width="33.3714285714286" style="63" customWidth="1"/>
    <col min="10243" max="10245" width="20.6285714285714" style="63" customWidth="1"/>
    <col min="10246" max="10496" width="6.87619047619048" style="63"/>
    <col min="10497" max="10497" width="14.5047619047619" style="63" customWidth="1"/>
    <col min="10498" max="10498" width="33.3714285714286" style="63" customWidth="1"/>
    <col min="10499" max="10501" width="20.6285714285714" style="63" customWidth="1"/>
    <col min="10502" max="10752" width="6.87619047619048" style="63"/>
    <col min="10753" max="10753" width="14.5047619047619" style="63" customWidth="1"/>
    <col min="10754" max="10754" width="33.3714285714286" style="63" customWidth="1"/>
    <col min="10755" max="10757" width="20.6285714285714" style="63" customWidth="1"/>
    <col min="10758" max="11008" width="6.87619047619048" style="63"/>
    <col min="11009" max="11009" width="14.5047619047619" style="63" customWidth="1"/>
    <col min="11010" max="11010" width="33.3714285714286" style="63" customWidth="1"/>
    <col min="11011" max="11013" width="20.6285714285714" style="63" customWidth="1"/>
    <col min="11014" max="11264" width="9" style="63"/>
    <col min="11265" max="11265" width="14.5047619047619" style="63" customWidth="1"/>
    <col min="11266" max="11266" width="33.3714285714286" style="63" customWidth="1"/>
    <col min="11267" max="11269" width="20.6285714285714" style="63" customWidth="1"/>
    <col min="11270" max="11520" width="6.87619047619048" style="63"/>
    <col min="11521" max="11521" width="14.5047619047619" style="63" customWidth="1"/>
    <col min="11522" max="11522" width="33.3714285714286" style="63" customWidth="1"/>
    <col min="11523" max="11525" width="20.6285714285714" style="63" customWidth="1"/>
    <col min="11526" max="11776" width="6.87619047619048" style="63"/>
    <col min="11777" max="11777" width="14.5047619047619" style="63" customWidth="1"/>
    <col min="11778" max="11778" width="33.3714285714286" style="63" customWidth="1"/>
    <col min="11779" max="11781" width="20.6285714285714" style="63" customWidth="1"/>
    <col min="11782" max="12032" width="6.87619047619048" style="63"/>
    <col min="12033" max="12033" width="14.5047619047619" style="63" customWidth="1"/>
    <col min="12034" max="12034" width="33.3714285714286" style="63" customWidth="1"/>
    <col min="12035" max="12037" width="20.6285714285714" style="63" customWidth="1"/>
    <col min="12038" max="12288" width="9" style="63"/>
    <col min="12289" max="12289" width="14.5047619047619" style="63" customWidth="1"/>
    <col min="12290" max="12290" width="33.3714285714286" style="63" customWidth="1"/>
    <col min="12291" max="12293" width="20.6285714285714" style="63" customWidth="1"/>
    <col min="12294" max="12544" width="6.87619047619048" style="63"/>
    <col min="12545" max="12545" width="14.5047619047619" style="63" customWidth="1"/>
    <col min="12546" max="12546" width="33.3714285714286" style="63" customWidth="1"/>
    <col min="12547" max="12549" width="20.6285714285714" style="63" customWidth="1"/>
    <col min="12550" max="12800" width="6.87619047619048" style="63"/>
    <col min="12801" max="12801" width="14.5047619047619" style="63" customWidth="1"/>
    <col min="12802" max="12802" width="33.3714285714286" style="63" customWidth="1"/>
    <col min="12803" max="12805" width="20.6285714285714" style="63" customWidth="1"/>
    <col min="12806" max="13056" width="6.87619047619048" style="63"/>
    <col min="13057" max="13057" width="14.5047619047619" style="63" customWidth="1"/>
    <col min="13058" max="13058" width="33.3714285714286" style="63" customWidth="1"/>
    <col min="13059" max="13061" width="20.6285714285714" style="63" customWidth="1"/>
    <col min="13062" max="13312" width="9" style="63"/>
    <col min="13313" max="13313" width="14.5047619047619" style="63" customWidth="1"/>
    <col min="13314" max="13314" width="33.3714285714286" style="63" customWidth="1"/>
    <col min="13315" max="13317" width="20.6285714285714" style="63" customWidth="1"/>
    <col min="13318" max="13568" width="6.87619047619048" style="63"/>
    <col min="13569" max="13569" width="14.5047619047619" style="63" customWidth="1"/>
    <col min="13570" max="13570" width="33.3714285714286" style="63" customWidth="1"/>
    <col min="13571" max="13573" width="20.6285714285714" style="63" customWidth="1"/>
    <col min="13574" max="13824" width="6.87619047619048" style="63"/>
    <col min="13825" max="13825" width="14.5047619047619" style="63" customWidth="1"/>
    <col min="13826" max="13826" width="33.3714285714286" style="63" customWidth="1"/>
    <col min="13827" max="13829" width="20.6285714285714" style="63" customWidth="1"/>
    <col min="13830" max="14080" width="6.87619047619048" style="63"/>
    <col min="14081" max="14081" width="14.5047619047619" style="63" customWidth="1"/>
    <col min="14082" max="14082" width="33.3714285714286" style="63" customWidth="1"/>
    <col min="14083" max="14085" width="20.6285714285714" style="63" customWidth="1"/>
    <col min="14086" max="14336" width="9" style="63"/>
    <col min="14337" max="14337" width="14.5047619047619" style="63" customWidth="1"/>
    <col min="14338" max="14338" width="33.3714285714286" style="63" customWidth="1"/>
    <col min="14339" max="14341" width="20.6285714285714" style="63" customWidth="1"/>
    <col min="14342" max="14592" width="6.87619047619048" style="63"/>
    <col min="14593" max="14593" width="14.5047619047619" style="63" customWidth="1"/>
    <col min="14594" max="14594" width="33.3714285714286" style="63" customWidth="1"/>
    <col min="14595" max="14597" width="20.6285714285714" style="63" customWidth="1"/>
    <col min="14598" max="14848" width="6.87619047619048" style="63"/>
    <col min="14849" max="14849" width="14.5047619047619" style="63" customWidth="1"/>
    <col min="14850" max="14850" width="33.3714285714286" style="63" customWidth="1"/>
    <col min="14851" max="14853" width="20.6285714285714" style="63" customWidth="1"/>
    <col min="14854" max="15104" width="6.87619047619048" style="63"/>
    <col min="15105" max="15105" width="14.5047619047619" style="63" customWidth="1"/>
    <col min="15106" max="15106" width="33.3714285714286" style="63" customWidth="1"/>
    <col min="15107" max="15109" width="20.6285714285714" style="63" customWidth="1"/>
    <col min="15110" max="15360" width="9" style="63"/>
    <col min="15361" max="15361" width="14.5047619047619" style="63" customWidth="1"/>
    <col min="15362" max="15362" width="33.3714285714286" style="63" customWidth="1"/>
    <col min="15363" max="15365" width="20.6285714285714" style="63" customWidth="1"/>
    <col min="15366" max="15616" width="6.87619047619048" style="63"/>
    <col min="15617" max="15617" width="14.5047619047619" style="63" customWidth="1"/>
    <col min="15618" max="15618" width="33.3714285714286" style="63" customWidth="1"/>
    <col min="15619" max="15621" width="20.6285714285714" style="63" customWidth="1"/>
    <col min="15622" max="15872" width="6.87619047619048" style="63"/>
    <col min="15873" max="15873" width="14.5047619047619" style="63" customWidth="1"/>
    <col min="15874" max="15874" width="33.3714285714286" style="63" customWidth="1"/>
    <col min="15875" max="15877" width="20.6285714285714" style="63" customWidth="1"/>
    <col min="15878" max="16128" width="6.87619047619048" style="63"/>
    <col min="16129" max="16129" width="14.5047619047619" style="63" customWidth="1"/>
    <col min="16130" max="16130" width="33.3714285714286" style="63" customWidth="1"/>
    <col min="16131" max="16133" width="20.6285714285714" style="63" customWidth="1"/>
    <col min="16134" max="16384" width="9" style="63"/>
  </cols>
  <sheetData>
    <row r="1" customHeight="1" spans="1:11">
      <c r="A1" s="64" t="s">
        <v>393</v>
      </c>
      <c r="E1" s="170"/>
    </row>
    <row r="2" s="169" customFormat="1" ht="60" customHeight="1" spans="1:11">
      <c r="A2" s="171" t="s">
        <v>394</v>
      </c>
      <c r="B2" s="172"/>
      <c r="C2" s="172"/>
      <c r="D2" s="172"/>
      <c r="E2" s="172"/>
    </row>
    <row r="3" customHeight="1" spans="1:11">
      <c r="A3" s="173"/>
      <c r="B3" s="173"/>
      <c r="C3" s="173"/>
      <c r="D3" s="173"/>
      <c r="E3" s="173"/>
    </row>
    <row r="4" s="162" customFormat="1" customHeight="1" spans="1:11">
      <c r="A4" s="72"/>
      <c r="B4" s="71"/>
      <c r="C4" s="71"/>
      <c r="D4" s="71"/>
      <c r="E4" s="174" t="s">
        <v>313</v>
      </c>
    </row>
    <row r="5" s="162" customFormat="1" customHeight="1" spans="1:11">
      <c r="A5" s="175" t="s">
        <v>395</v>
      </c>
      <c r="B5" s="93"/>
      <c r="C5" s="93" t="s">
        <v>396</v>
      </c>
      <c r="D5" s="93"/>
      <c r="E5" s="93"/>
    </row>
    <row r="6" s="162" customFormat="1" customHeight="1" spans="1:11">
      <c r="A6" s="175" t="s">
        <v>335</v>
      </c>
      <c r="B6" s="93" t="s">
        <v>336</v>
      </c>
      <c r="C6" s="93" t="s">
        <v>318</v>
      </c>
      <c r="D6" s="93" t="s">
        <v>397</v>
      </c>
      <c r="E6" s="93" t="s">
        <v>398</v>
      </c>
    </row>
    <row r="7" s="162" customFormat="1" customHeight="1" spans="1:11">
      <c r="A7" s="176" t="s">
        <v>399</v>
      </c>
      <c r="B7" s="177" t="s">
        <v>400</v>
      </c>
      <c r="C7" s="178">
        <f>D7+E7</f>
        <v>784.42</v>
      </c>
      <c r="D7" s="178">
        <f>D8+D19+D48+D56</f>
        <v>529.16</v>
      </c>
      <c r="E7" s="178">
        <f>E8+E19+E48+E56</f>
        <v>255.26</v>
      </c>
      <c r="J7" s="117"/>
    </row>
    <row r="8" s="162" customFormat="1" customHeight="1" spans="1:11">
      <c r="A8" s="179" t="s">
        <v>401</v>
      </c>
      <c r="B8" s="180" t="s">
        <v>402</v>
      </c>
      <c r="C8" s="178">
        <f t="shared" ref="C8:C39" si="0">D8+E8</f>
        <v>411.81</v>
      </c>
      <c r="D8" s="181">
        <f>SUM(D9:D18)</f>
        <v>411.81</v>
      </c>
      <c r="E8" s="178"/>
      <c r="G8" s="117"/>
    </row>
    <row r="9" s="162" customFormat="1" customHeight="1" spans="1:11">
      <c r="A9" s="179" t="s">
        <v>403</v>
      </c>
      <c r="B9" s="180" t="s">
        <v>404</v>
      </c>
      <c r="C9" s="178">
        <f t="shared" si="0"/>
        <v>125.39</v>
      </c>
      <c r="D9" s="178">
        <v>125.39</v>
      </c>
      <c r="E9" s="178"/>
      <c r="F9" s="117"/>
      <c r="G9" s="117"/>
      <c r="K9" s="117"/>
    </row>
    <row r="10" s="162" customFormat="1" customHeight="1" spans="1:11">
      <c r="A10" s="179" t="s">
        <v>405</v>
      </c>
      <c r="B10" s="180" t="s">
        <v>406</v>
      </c>
      <c r="C10" s="178">
        <f t="shared" si="0"/>
        <v>65.73</v>
      </c>
      <c r="D10" s="178">
        <v>65.73</v>
      </c>
      <c r="E10" s="178"/>
      <c r="F10" s="117"/>
      <c r="H10" s="117"/>
    </row>
    <row r="11" s="162" customFormat="1" customHeight="1" spans="1:11">
      <c r="A11" s="179" t="s">
        <v>407</v>
      </c>
      <c r="B11" s="180" t="s">
        <v>408</v>
      </c>
      <c r="C11" s="178">
        <f t="shared" si="0"/>
        <v>12.68</v>
      </c>
      <c r="D11" s="178">
        <v>12.68</v>
      </c>
      <c r="E11" s="178"/>
      <c r="F11" s="117"/>
      <c r="H11" s="117"/>
    </row>
    <row r="12" s="162" customFormat="1" customHeight="1" spans="1:11">
      <c r="A12" s="179" t="s">
        <v>409</v>
      </c>
      <c r="B12" s="180" t="s">
        <v>410</v>
      </c>
      <c r="C12" s="178">
        <f t="shared" si="0"/>
        <v>34.79</v>
      </c>
      <c r="D12" s="178">
        <v>34.79</v>
      </c>
      <c r="E12" s="178"/>
      <c r="F12" s="117"/>
      <c r="G12" s="117"/>
      <c r="H12" s="117"/>
    </row>
    <row r="13" s="162" customFormat="1" customHeight="1" spans="1:11">
      <c r="A13" s="179" t="s">
        <v>411</v>
      </c>
      <c r="B13" s="180" t="s">
        <v>412</v>
      </c>
      <c r="C13" s="178">
        <f t="shared" si="0"/>
        <v>38.17</v>
      </c>
      <c r="D13" s="178">
        <v>38.17</v>
      </c>
      <c r="E13" s="178"/>
      <c r="F13" s="117"/>
      <c r="J13" s="117"/>
    </row>
    <row r="14" s="162" customFormat="1" customHeight="1" spans="1:11">
      <c r="A14" s="179" t="s">
        <v>413</v>
      </c>
      <c r="B14" s="180" t="s">
        <v>414</v>
      </c>
      <c r="C14" s="178">
        <f t="shared" si="0"/>
        <v>19.09</v>
      </c>
      <c r="D14" s="178">
        <v>19.09</v>
      </c>
      <c r="E14" s="178"/>
      <c r="F14" s="117"/>
      <c r="G14" s="117"/>
      <c r="K14" s="117"/>
    </row>
    <row r="15" s="162" customFormat="1" customHeight="1" spans="1:11">
      <c r="A15" s="179" t="s">
        <v>415</v>
      </c>
      <c r="B15" s="180" t="s">
        <v>416</v>
      </c>
      <c r="C15" s="178">
        <f t="shared" si="0"/>
        <v>28.41</v>
      </c>
      <c r="D15" s="178">
        <v>28.41</v>
      </c>
      <c r="E15" s="178"/>
      <c r="F15" s="117"/>
      <c r="G15" s="117"/>
      <c r="H15" s="117"/>
      <c r="K15" s="117"/>
    </row>
    <row r="16" s="162" customFormat="1" customHeight="1" spans="1:11">
      <c r="A16" s="179" t="s">
        <v>417</v>
      </c>
      <c r="B16" s="180" t="s">
        <v>418</v>
      </c>
      <c r="C16" s="178">
        <f t="shared" si="0"/>
        <v>5.7</v>
      </c>
      <c r="D16" s="178">
        <v>5.7</v>
      </c>
      <c r="E16" s="178"/>
      <c r="F16" s="117"/>
      <c r="G16" s="117"/>
      <c r="K16" s="117"/>
    </row>
    <row r="17" s="162" customFormat="1" customHeight="1" spans="1:16">
      <c r="A17" s="179" t="s">
        <v>419</v>
      </c>
      <c r="B17" s="180" t="s">
        <v>420</v>
      </c>
      <c r="C17" s="178">
        <f t="shared" si="0"/>
        <v>28.63</v>
      </c>
      <c r="D17" s="178">
        <v>28.63</v>
      </c>
      <c r="E17" s="178"/>
      <c r="F17" s="117"/>
      <c r="G17" s="117"/>
      <c r="K17" s="117"/>
    </row>
    <row r="18" s="162" customFormat="1" customHeight="1" spans="1:16">
      <c r="A18" s="179" t="s">
        <v>421</v>
      </c>
      <c r="B18" s="180" t="s">
        <v>422</v>
      </c>
      <c r="C18" s="178">
        <f t="shared" si="0"/>
        <v>53.22</v>
      </c>
      <c r="D18" s="178">
        <v>53.22</v>
      </c>
      <c r="E18" s="178"/>
      <c r="F18" s="117"/>
      <c r="G18" s="117"/>
      <c r="K18" s="117"/>
    </row>
    <row r="19" s="162" customFormat="1" customHeight="1" spans="1:16">
      <c r="A19" s="179" t="s">
        <v>423</v>
      </c>
      <c r="B19" s="180" t="s">
        <v>424</v>
      </c>
      <c r="C19" s="178">
        <f t="shared" si="0"/>
        <v>243.21</v>
      </c>
      <c r="D19" s="182"/>
      <c r="E19" s="181">
        <f>SUM(E20:E47)</f>
        <v>243.21</v>
      </c>
      <c r="F19" s="117"/>
      <c r="G19" s="117"/>
      <c r="I19" s="117"/>
      <c r="K19" s="117"/>
    </row>
    <row r="20" s="162" customFormat="1" customHeight="1" spans="1:16">
      <c r="A20" s="179" t="s">
        <v>425</v>
      </c>
      <c r="B20" s="183" t="s">
        <v>426</v>
      </c>
      <c r="C20" s="178">
        <f t="shared" si="0"/>
        <v>10.25</v>
      </c>
      <c r="D20" s="182"/>
      <c r="E20" s="178">
        <v>10.25</v>
      </c>
      <c r="F20" s="117"/>
      <c r="G20" s="117"/>
      <c r="K20" s="117"/>
    </row>
    <row r="21" s="162" customFormat="1" customHeight="1" spans="1:16">
      <c r="A21" s="179" t="s">
        <v>427</v>
      </c>
      <c r="B21" s="184" t="s">
        <v>428</v>
      </c>
      <c r="C21" s="178">
        <f t="shared" si="0"/>
        <v>0.1</v>
      </c>
      <c r="D21" s="182"/>
      <c r="E21" s="178">
        <v>0.1</v>
      </c>
      <c r="F21" s="117"/>
      <c r="G21" s="117"/>
    </row>
    <row r="22" s="162" customFormat="1" customHeight="1" spans="1:16">
      <c r="A22" s="179" t="s">
        <v>429</v>
      </c>
      <c r="B22" s="184" t="s">
        <v>430</v>
      </c>
      <c r="C22" s="178">
        <f t="shared" si="0"/>
        <v>0</v>
      </c>
      <c r="D22" s="182"/>
      <c r="E22" s="178"/>
      <c r="F22" s="117"/>
      <c r="G22" s="117"/>
      <c r="H22" s="117"/>
      <c r="N22" s="117"/>
    </row>
    <row r="23" s="162" customFormat="1" customHeight="1" spans="1:16">
      <c r="A23" s="179" t="s">
        <v>431</v>
      </c>
      <c r="B23" s="184" t="s">
        <v>432</v>
      </c>
      <c r="C23" s="178">
        <f t="shared" si="0"/>
        <v>0.2</v>
      </c>
      <c r="D23" s="182"/>
      <c r="E23" s="178">
        <v>0.2</v>
      </c>
      <c r="F23" s="117"/>
      <c r="G23" s="117"/>
    </row>
    <row r="24" s="162" customFormat="1" customHeight="1" spans="1:16">
      <c r="A24" s="179" t="s">
        <v>433</v>
      </c>
      <c r="B24" s="184" t="s">
        <v>434</v>
      </c>
      <c r="C24" s="178">
        <f t="shared" si="0"/>
        <v>2</v>
      </c>
      <c r="D24" s="182"/>
      <c r="E24" s="178">
        <v>2</v>
      </c>
      <c r="F24" s="117"/>
      <c r="H24" s="117"/>
      <c r="J24" s="117"/>
    </row>
    <row r="25" s="162" customFormat="1" customHeight="1" spans="1:16">
      <c r="A25" s="179" t="s">
        <v>435</v>
      </c>
      <c r="B25" s="184" t="s">
        <v>436</v>
      </c>
      <c r="C25" s="178">
        <f t="shared" si="0"/>
        <v>6</v>
      </c>
      <c r="D25" s="182"/>
      <c r="E25" s="178">
        <v>6</v>
      </c>
      <c r="F25" s="117"/>
      <c r="G25" s="117"/>
      <c r="H25" s="117"/>
    </row>
    <row r="26" s="162" customFormat="1" customHeight="1" spans="1:16">
      <c r="A26" s="179" t="s">
        <v>437</v>
      </c>
      <c r="B26" s="184" t="s">
        <v>438</v>
      </c>
      <c r="C26" s="178">
        <f t="shared" si="0"/>
        <v>8.2</v>
      </c>
      <c r="D26" s="182"/>
      <c r="E26" s="178">
        <v>8.2</v>
      </c>
      <c r="F26" s="117"/>
    </row>
    <row r="27" s="162" customFormat="1" customHeight="1" spans="1:16">
      <c r="A27" s="179" t="s">
        <v>439</v>
      </c>
      <c r="B27" s="184" t="s">
        <v>440</v>
      </c>
      <c r="C27" s="178">
        <f t="shared" si="0"/>
        <v>0</v>
      </c>
      <c r="D27" s="182"/>
      <c r="E27" s="178"/>
      <c r="F27" s="117"/>
      <c r="G27" s="117"/>
      <c r="I27" s="117"/>
      <c r="L27" s="117"/>
    </row>
    <row r="28" s="162" customFormat="1" customHeight="1" spans="1:16">
      <c r="A28" s="179" t="s">
        <v>441</v>
      </c>
      <c r="B28" s="184" t="s">
        <v>442</v>
      </c>
      <c r="C28" s="178">
        <f t="shared" si="0"/>
        <v>0</v>
      </c>
      <c r="D28" s="182"/>
      <c r="E28" s="178"/>
      <c r="F28" s="117"/>
      <c r="G28" s="117"/>
      <c r="H28" s="117"/>
    </row>
    <row r="29" s="162" customFormat="1" customHeight="1" spans="1:16">
      <c r="A29" s="179" t="s">
        <v>443</v>
      </c>
      <c r="B29" s="183" t="s">
        <v>444</v>
      </c>
      <c r="C29" s="178">
        <f t="shared" si="0"/>
        <v>39.8</v>
      </c>
      <c r="D29" s="182"/>
      <c r="E29" s="178">
        <v>39.8</v>
      </c>
      <c r="F29" s="117"/>
      <c r="G29" s="117"/>
    </row>
    <row r="30" s="162" customFormat="1" customHeight="1" spans="1:16">
      <c r="A30" s="179" t="s">
        <v>445</v>
      </c>
      <c r="B30" s="183" t="s">
        <v>446</v>
      </c>
      <c r="C30" s="178">
        <f t="shared" si="0"/>
        <v>0</v>
      </c>
      <c r="D30" s="182"/>
      <c r="E30" s="178"/>
      <c r="F30" s="117"/>
      <c r="G30" s="117"/>
    </row>
    <row r="31" s="162" customFormat="1" customHeight="1" spans="1:16">
      <c r="A31" s="179" t="s">
        <v>447</v>
      </c>
      <c r="B31" s="184" t="s">
        <v>448</v>
      </c>
      <c r="C31" s="178">
        <f t="shared" si="0"/>
        <v>14.5</v>
      </c>
      <c r="D31" s="182"/>
      <c r="E31" s="178">
        <v>14.5</v>
      </c>
      <c r="F31" s="117"/>
      <c r="G31" s="117"/>
    </row>
    <row r="32" s="162" customFormat="1" customHeight="1" spans="1:16">
      <c r="A32" s="179" t="s">
        <v>449</v>
      </c>
      <c r="B32" s="184" t="s">
        <v>450</v>
      </c>
      <c r="C32" s="178">
        <f t="shared" si="0"/>
        <v>0</v>
      </c>
      <c r="D32" s="182"/>
      <c r="E32" s="178"/>
      <c r="F32" s="117"/>
      <c r="G32" s="117"/>
      <c r="P32" s="117"/>
    </row>
    <row r="33" s="162" customFormat="1" customHeight="1" spans="1:19">
      <c r="A33" s="179" t="s">
        <v>451</v>
      </c>
      <c r="B33" s="184" t="s">
        <v>452</v>
      </c>
      <c r="C33" s="178">
        <f t="shared" si="0"/>
        <v>1</v>
      </c>
      <c r="D33" s="182"/>
      <c r="E33" s="178">
        <v>1</v>
      </c>
      <c r="F33" s="117"/>
      <c r="G33" s="117"/>
      <c r="H33" s="117"/>
      <c r="K33" s="117"/>
    </row>
    <row r="34" s="162" customFormat="1" customHeight="1" spans="1:19">
      <c r="A34" s="179" t="s">
        <v>453</v>
      </c>
      <c r="B34" s="184" t="s">
        <v>454</v>
      </c>
      <c r="C34" s="178">
        <f t="shared" si="0"/>
        <v>1.88</v>
      </c>
      <c r="D34" s="182"/>
      <c r="E34" s="178">
        <v>1.88</v>
      </c>
      <c r="F34" s="117"/>
      <c r="G34" s="117"/>
      <c r="H34" s="117"/>
      <c r="I34" s="117"/>
    </row>
    <row r="35" s="162" customFormat="1" customHeight="1" spans="1:19">
      <c r="A35" s="179" t="s">
        <v>455</v>
      </c>
      <c r="B35" s="184" t="s">
        <v>456</v>
      </c>
      <c r="C35" s="178">
        <f t="shared" si="0"/>
        <v>1</v>
      </c>
      <c r="D35" s="182"/>
      <c r="E35" s="178">
        <v>1</v>
      </c>
      <c r="F35" s="117"/>
      <c r="G35" s="117"/>
      <c r="H35" s="117"/>
      <c r="I35" s="117"/>
      <c r="J35" s="117"/>
    </row>
    <row r="36" s="162" customFormat="1" customHeight="1" spans="1:19">
      <c r="A36" s="179" t="s">
        <v>457</v>
      </c>
      <c r="B36" s="184" t="s">
        <v>458</v>
      </c>
      <c r="C36" s="178">
        <f t="shared" si="0"/>
        <v>0</v>
      </c>
      <c r="D36" s="182"/>
      <c r="E36" s="178"/>
      <c r="F36" s="117"/>
      <c r="G36" s="117"/>
      <c r="H36" s="117"/>
    </row>
    <row r="37" s="162" customFormat="1" customHeight="1" spans="1:19">
      <c r="A37" s="179" t="s">
        <v>459</v>
      </c>
      <c r="B37" s="184" t="s">
        <v>460</v>
      </c>
      <c r="C37" s="178">
        <f t="shared" si="0"/>
        <v>0</v>
      </c>
      <c r="D37" s="182"/>
      <c r="E37" s="178"/>
      <c r="F37" s="117"/>
      <c r="I37" s="117"/>
    </row>
    <row r="38" s="162" customFormat="1" customHeight="1" spans="1:19">
      <c r="A38" s="179" t="s">
        <v>461</v>
      </c>
      <c r="B38" s="184" t="s">
        <v>462</v>
      </c>
      <c r="C38" s="178">
        <f t="shared" si="0"/>
        <v>0</v>
      </c>
      <c r="D38" s="182"/>
      <c r="E38" s="178"/>
      <c r="F38" s="117"/>
      <c r="G38" s="117"/>
      <c r="H38" s="117"/>
    </row>
    <row r="39" s="162" customFormat="1" customHeight="1" spans="1:19">
      <c r="A39" s="179" t="s">
        <v>463</v>
      </c>
      <c r="B39" s="184" t="s">
        <v>464</v>
      </c>
      <c r="C39" s="178">
        <f t="shared" si="0"/>
        <v>0</v>
      </c>
      <c r="D39" s="182"/>
      <c r="E39" s="178"/>
      <c r="F39" s="117"/>
    </row>
    <row r="40" s="162" customFormat="1" customHeight="1" spans="1:19">
      <c r="A40" s="179" t="s">
        <v>465</v>
      </c>
      <c r="B40" s="184" t="s">
        <v>466</v>
      </c>
      <c r="C40" s="178">
        <f t="shared" ref="C40:C58" si="1">D40+E40</f>
        <v>12</v>
      </c>
      <c r="D40" s="182"/>
      <c r="E40" s="178">
        <v>12</v>
      </c>
      <c r="F40" s="117"/>
      <c r="G40" s="117"/>
      <c r="H40" s="117"/>
    </row>
    <row r="41" s="162" customFormat="1" customHeight="1" spans="1:19">
      <c r="A41" s="179" t="s">
        <v>467</v>
      </c>
      <c r="B41" s="184" t="s">
        <v>468</v>
      </c>
      <c r="C41" s="178">
        <f t="shared" si="1"/>
        <v>0</v>
      </c>
      <c r="D41" s="182"/>
      <c r="E41" s="178"/>
      <c r="F41" s="117"/>
      <c r="G41" s="117"/>
      <c r="H41" s="117"/>
    </row>
    <row r="42" s="162" customFormat="1" customHeight="1" spans="1:19">
      <c r="A42" s="179" t="s">
        <v>469</v>
      </c>
      <c r="B42" s="183" t="s">
        <v>470</v>
      </c>
      <c r="C42" s="178">
        <f t="shared" si="1"/>
        <v>4.77</v>
      </c>
      <c r="D42" s="182"/>
      <c r="E42" s="178">
        <v>4.77</v>
      </c>
      <c r="F42" s="117"/>
      <c r="G42" s="117"/>
      <c r="J42" s="117"/>
      <c r="S42" s="117"/>
    </row>
    <row r="43" s="162" customFormat="1" customHeight="1" spans="1:19">
      <c r="A43" s="179" t="s">
        <v>471</v>
      </c>
      <c r="B43" s="184" t="s">
        <v>472</v>
      </c>
      <c r="C43" s="178">
        <f t="shared" si="1"/>
        <v>4.39</v>
      </c>
      <c r="D43" s="182"/>
      <c r="E43" s="178">
        <v>4.39</v>
      </c>
      <c r="F43" s="117"/>
      <c r="G43" s="117"/>
    </row>
    <row r="44" s="162" customFormat="1" customHeight="1" spans="1:19">
      <c r="A44" s="179" t="s">
        <v>473</v>
      </c>
      <c r="B44" s="184" t="s">
        <v>474</v>
      </c>
      <c r="C44" s="178">
        <f t="shared" si="1"/>
        <v>5</v>
      </c>
      <c r="D44" s="182"/>
      <c r="E44" s="178">
        <v>5</v>
      </c>
      <c r="F44" s="117"/>
      <c r="G44" s="117"/>
      <c r="H44" s="117"/>
      <c r="I44" s="117"/>
    </row>
    <row r="45" s="162" customFormat="1" customHeight="1" spans="1:19">
      <c r="A45" s="179" t="s">
        <v>475</v>
      </c>
      <c r="B45" s="184" t="s">
        <v>476</v>
      </c>
      <c r="C45" s="178">
        <f t="shared" si="1"/>
        <v>15.6</v>
      </c>
      <c r="D45" s="182"/>
      <c r="E45" s="178">
        <v>15.6</v>
      </c>
      <c r="F45" s="117"/>
      <c r="G45" s="117"/>
    </row>
    <row r="46" s="162" customFormat="1" customHeight="1" spans="1:19">
      <c r="A46" s="179" t="s">
        <v>477</v>
      </c>
      <c r="B46" s="184" t="s">
        <v>478</v>
      </c>
      <c r="C46" s="178">
        <f t="shared" si="1"/>
        <v>0</v>
      </c>
      <c r="D46" s="182"/>
      <c r="E46" s="178"/>
      <c r="F46" s="117"/>
      <c r="G46" s="117"/>
      <c r="I46" s="117"/>
      <c r="P46" s="117"/>
    </row>
    <row r="47" s="162" customFormat="1" customHeight="1" spans="1:19">
      <c r="A47" s="179" t="s">
        <v>479</v>
      </c>
      <c r="B47" s="184" t="s">
        <v>480</v>
      </c>
      <c r="C47" s="178">
        <f t="shared" si="1"/>
        <v>116.52</v>
      </c>
      <c r="D47" s="182"/>
      <c r="E47" s="178">
        <v>116.52</v>
      </c>
      <c r="F47" s="117"/>
      <c r="G47" s="117"/>
      <c r="H47" s="117"/>
      <c r="P47" s="117"/>
    </row>
    <row r="48" s="162" customFormat="1" customHeight="1" spans="1:19">
      <c r="A48" s="179" t="s">
        <v>481</v>
      </c>
      <c r="B48" s="180" t="s">
        <v>482</v>
      </c>
      <c r="C48" s="178">
        <f t="shared" si="1"/>
        <v>117.35</v>
      </c>
      <c r="D48" s="178">
        <f>SUM(D49:D55)</f>
        <v>117.35</v>
      </c>
      <c r="E48" s="182"/>
      <c r="F48" s="117"/>
      <c r="G48" s="117"/>
      <c r="H48" s="117"/>
      <c r="J48" s="117"/>
    </row>
    <row r="49" s="162" customFormat="1" customHeight="1" spans="1:14">
      <c r="A49" s="179" t="s">
        <v>483</v>
      </c>
      <c r="B49" s="184" t="s">
        <v>484</v>
      </c>
      <c r="C49" s="178">
        <f t="shared" si="1"/>
        <v>1.34</v>
      </c>
      <c r="D49" s="178">
        <v>1.34</v>
      </c>
      <c r="E49" s="182"/>
      <c r="F49" s="117"/>
      <c r="G49" s="117"/>
      <c r="H49" s="117"/>
      <c r="I49" s="117"/>
    </row>
    <row r="50" s="162" customFormat="1" customHeight="1" spans="1:14">
      <c r="A50" s="179" t="s">
        <v>485</v>
      </c>
      <c r="B50" s="184" t="s">
        <v>486</v>
      </c>
      <c r="C50" s="178">
        <f t="shared" si="1"/>
        <v>0</v>
      </c>
      <c r="D50" s="178"/>
      <c r="E50" s="182"/>
      <c r="F50" s="117"/>
      <c r="H50" s="117"/>
    </row>
    <row r="51" s="162" customFormat="1" customHeight="1" spans="1:14">
      <c r="A51" s="179" t="s">
        <v>487</v>
      </c>
      <c r="B51" s="184" t="s">
        <v>488</v>
      </c>
      <c r="C51" s="178">
        <f t="shared" si="1"/>
        <v>9.8</v>
      </c>
      <c r="D51" s="178">
        <v>9.8</v>
      </c>
      <c r="E51" s="182"/>
      <c r="F51" s="117"/>
      <c r="G51" s="117"/>
    </row>
    <row r="52" s="162" customFormat="1" customHeight="1" spans="1:14">
      <c r="A52" s="179" t="s">
        <v>489</v>
      </c>
      <c r="B52" s="184" t="s">
        <v>490</v>
      </c>
      <c r="C52" s="178">
        <f t="shared" si="1"/>
        <v>0</v>
      </c>
      <c r="D52" s="178"/>
      <c r="E52" s="182"/>
      <c r="F52" s="117"/>
      <c r="G52" s="117"/>
      <c r="I52" s="117"/>
      <c r="J52" s="117"/>
    </row>
    <row r="53" s="162" customFormat="1" customHeight="1" spans="1:14">
      <c r="A53" s="179" t="s">
        <v>491</v>
      </c>
      <c r="B53" s="184" t="s">
        <v>492</v>
      </c>
      <c r="C53" s="178">
        <f t="shared" si="1"/>
        <v>0</v>
      </c>
      <c r="D53" s="178"/>
      <c r="E53" s="182"/>
      <c r="F53" s="117"/>
      <c r="G53" s="117"/>
      <c r="H53" s="117"/>
    </row>
    <row r="54" s="162" customFormat="1" customHeight="1" spans="1:14">
      <c r="A54" s="179" t="s">
        <v>493</v>
      </c>
      <c r="B54" s="184" t="s">
        <v>494</v>
      </c>
      <c r="C54" s="178">
        <f t="shared" si="1"/>
        <v>0</v>
      </c>
      <c r="D54" s="178"/>
      <c r="E54" s="182"/>
      <c r="F54" s="117"/>
      <c r="G54" s="117"/>
    </row>
    <row r="55" s="162" customFormat="1" customHeight="1" spans="1:14">
      <c r="A55" s="179" t="s">
        <v>495</v>
      </c>
      <c r="B55" s="184" t="s">
        <v>496</v>
      </c>
      <c r="C55" s="178">
        <f t="shared" si="1"/>
        <v>106.21</v>
      </c>
      <c r="D55" s="178">
        <v>106.21</v>
      </c>
      <c r="E55" s="182"/>
      <c r="F55" s="117"/>
      <c r="G55" s="117"/>
    </row>
    <row r="56" s="162" customFormat="1" customHeight="1" spans="1:14">
      <c r="A56" s="185">
        <v>310</v>
      </c>
      <c r="B56" s="186" t="s">
        <v>497</v>
      </c>
      <c r="C56" s="178">
        <f t="shared" si="1"/>
        <v>12.05</v>
      </c>
      <c r="D56" s="182"/>
      <c r="E56" s="182">
        <f>E57+E58</f>
        <v>12.05</v>
      </c>
      <c r="F56" s="117"/>
      <c r="G56" s="117"/>
    </row>
    <row r="57" s="162" customFormat="1" customHeight="1" spans="1:14">
      <c r="A57" s="185" t="s">
        <v>498</v>
      </c>
      <c r="B57" s="186" t="s">
        <v>499</v>
      </c>
      <c r="C57" s="178">
        <f t="shared" si="1"/>
        <v>7.05</v>
      </c>
      <c r="D57" s="182"/>
      <c r="E57" s="182">
        <v>7.05</v>
      </c>
      <c r="F57" s="117"/>
    </row>
    <row r="58" customHeight="1" spans="1:14">
      <c r="A58" s="185" t="s">
        <v>500</v>
      </c>
      <c r="B58" s="186" t="s">
        <v>501</v>
      </c>
      <c r="C58" s="178">
        <f t="shared" si="1"/>
        <v>5</v>
      </c>
      <c r="D58" s="182"/>
      <c r="E58" s="182">
        <v>5</v>
      </c>
    </row>
    <row r="59" customHeight="1" spans="1:14">
      <c r="D59" s="65"/>
      <c r="E59" s="65"/>
      <c r="F59" s="65"/>
      <c r="N59" s="65"/>
    </row>
  </sheetData>
  <mergeCells count="2">
    <mergeCell ref="A5:B5"/>
    <mergeCell ref="C5:E5"/>
  </mergeCells>
  <printOptions horizontalCentered="1"/>
  <pageMargins left="0" right="0" top="0" bottom="0.78740157480315" header="0.499999992490753" footer="0.49999999249075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0"/>
  <sheetViews>
    <sheetView showGridLines="0" showZeros="0" topLeftCell="G1" workbookViewId="0">
      <selection activeCell="G8" sqref="G8"/>
    </sheetView>
  </sheetViews>
  <sheetFormatPr defaultColWidth="6.87619047619048" defaultRowHeight="12.75" customHeight="1"/>
  <cols>
    <col min="1" max="6" width="11.6285714285714" style="63" hidden="1" customWidth="1"/>
    <col min="7" max="12" width="19.6285714285714" style="63" customWidth="1"/>
    <col min="13" max="256" width="6.87619047619048" style="63"/>
    <col min="257" max="268" width="11.6285714285714" style="63" customWidth="1"/>
    <col min="269" max="512" width="6.87619047619048" style="63"/>
    <col min="513" max="524" width="11.6285714285714" style="63" customWidth="1"/>
    <col min="525" max="768" width="6.87619047619048" style="63"/>
    <col min="769" max="780" width="11.6285714285714" style="63" customWidth="1"/>
    <col min="781" max="1024" width="6.87619047619048" style="63"/>
    <col min="1025" max="1036" width="11.6285714285714" style="63" customWidth="1"/>
    <col min="1037" max="1280" width="6.87619047619048" style="63"/>
    <col min="1281" max="1292" width="11.6285714285714" style="63" customWidth="1"/>
    <col min="1293" max="1536" width="6.87619047619048" style="63"/>
    <col min="1537" max="1548" width="11.6285714285714" style="63" customWidth="1"/>
    <col min="1549" max="1792" width="6.87619047619048" style="63"/>
    <col min="1793" max="1804" width="11.6285714285714" style="63" customWidth="1"/>
    <col min="1805" max="2048" width="6.87619047619048" style="63"/>
    <col min="2049" max="2060" width="11.6285714285714" style="63" customWidth="1"/>
    <col min="2061" max="2304" width="6.87619047619048" style="63"/>
    <col min="2305" max="2316" width="11.6285714285714" style="63" customWidth="1"/>
    <col min="2317" max="2560" width="6.87619047619048" style="63"/>
    <col min="2561" max="2572" width="11.6285714285714" style="63" customWidth="1"/>
    <col min="2573" max="2816" width="6.87619047619048" style="63"/>
    <col min="2817" max="2828" width="11.6285714285714" style="63" customWidth="1"/>
    <col min="2829" max="3072" width="6.87619047619048" style="63"/>
    <col min="3073" max="3084" width="11.6285714285714" style="63" customWidth="1"/>
    <col min="3085" max="3328" width="6.87619047619048" style="63"/>
    <col min="3329" max="3340" width="11.6285714285714" style="63" customWidth="1"/>
    <col min="3341" max="3584" width="6.87619047619048" style="63"/>
    <col min="3585" max="3596" width="11.6285714285714" style="63" customWidth="1"/>
    <col min="3597" max="3840" width="6.87619047619048" style="63"/>
    <col min="3841" max="3852" width="11.6285714285714" style="63" customWidth="1"/>
    <col min="3853" max="4096" width="6.87619047619048" style="63"/>
    <col min="4097" max="4108" width="11.6285714285714" style="63" customWidth="1"/>
    <col min="4109" max="4352" width="6.87619047619048" style="63"/>
    <col min="4353" max="4364" width="11.6285714285714" style="63" customWidth="1"/>
    <col min="4365" max="4608" width="6.87619047619048" style="63"/>
    <col min="4609" max="4620" width="11.6285714285714" style="63" customWidth="1"/>
    <col min="4621" max="4864" width="6.87619047619048" style="63"/>
    <col min="4865" max="4876" width="11.6285714285714" style="63" customWidth="1"/>
    <col min="4877" max="5120" width="6.87619047619048" style="63"/>
    <col min="5121" max="5132" width="11.6285714285714" style="63" customWidth="1"/>
    <col min="5133" max="5376" width="6.87619047619048" style="63"/>
    <col min="5377" max="5388" width="11.6285714285714" style="63" customWidth="1"/>
    <col min="5389" max="5632" width="6.87619047619048" style="63"/>
    <col min="5633" max="5644" width="11.6285714285714" style="63" customWidth="1"/>
    <col min="5645" max="5888" width="6.87619047619048" style="63"/>
    <col min="5889" max="5900" width="11.6285714285714" style="63" customWidth="1"/>
    <col min="5901" max="6144" width="6.87619047619048" style="63"/>
    <col min="6145" max="6156" width="11.6285714285714" style="63" customWidth="1"/>
    <col min="6157" max="6400" width="6.87619047619048" style="63"/>
    <col min="6401" max="6412" width="11.6285714285714" style="63" customWidth="1"/>
    <col min="6413" max="6656" width="6.87619047619048" style="63"/>
    <col min="6657" max="6668" width="11.6285714285714" style="63" customWidth="1"/>
    <col min="6669" max="6912" width="6.87619047619048" style="63"/>
    <col min="6913" max="6924" width="11.6285714285714" style="63" customWidth="1"/>
    <col min="6925" max="7168" width="6.87619047619048" style="63"/>
    <col min="7169" max="7180" width="11.6285714285714" style="63" customWidth="1"/>
    <col min="7181" max="7424" width="6.87619047619048" style="63"/>
    <col min="7425" max="7436" width="11.6285714285714" style="63" customWidth="1"/>
    <col min="7437" max="7680" width="6.87619047619048" style="63"/>
    <col min="7681" max="7692" width="11.6285714285714" style="63" customWidth="1"/>
    <col min="7693" max="7936" width="6.87619047619048" style="63"/>
    <col min="7937" max="7948" width="11.6285714285714" style="63" customWidth="1"/>
    <col min="7949" max="8192" width="6.87619047619048" style="63"/>
    <col min="8193" max="8204" width="11.6285714285714" style="63" customWidth="1"/>
    <col min="8205" max="8448" width="6.87619047619048" style="63"/>
    <col min="8449" max="8460" width="11.6285714285714" style="63" customWidth="1"/>
    <col min="8461" max="8704" width="6.87619047619048" style="63"/>
    <col min="8705" max="8716" width="11.6285714285714" style="63" customWidth="1"/>
    <col min="8717" max="8960" width="6.87619047619048" style="63"/>
    <col min="8961" max="8972" width="11.6285714285714" style="63" customWidth="1"/>
    <col min="8973" max="9216" width="6.87619047619048" style="63"/>
    <col min="9217" max="9228" width="11.6285714285714" style="63" customWidth="1"/>
    <col min="9229" max="9472" width="6.87619047619048" style="63"/>
    <col min="9473" max="9484" width="11.6285714285714" style="63" customWidth="1"/>
    <col min="9485" max="9728" width="6.87619047619048" style="63"/>
    <col min="9729" max="9740" width="11.6285714285714" style="63" customWidth="1"/>
    <col min="9741" max="9984" width="6.87619047619048" style="63"/>
    <col min="9985" max="9996" width="11.6285714285714" style="63" customWidth="1"/>
    <col min="9997" max="10240" width="6.87619047619048" style="63"/>
    <col min="10241" max="10252" width="11.6285714285714" style="63" customWidth="1"/>
    <col min="10253" max="10496" width="6.87619047619048" style="63"/>
    <col min="10497" max="10508" width="11.6285714285714" style="63" customWidth="1"/>
    <col min="10509" max="10752" width="6.87619047619048" style="63"/>
    <col min="10753" max="10764" width="11.6285714285714" style="63" customWidth="1"/>
    <col min="10765" max="11008" width="6.87619047619048" style="63"/>
    <col min="11009" max="11020" width="11.6285714285714" style="63" customWidth="1"/>
    <col min="11021" max="11264" width="6.87619047619048" style="63"/>
    <col min="11265" max="11276" width="11.6285714285714" style="63" customWidth="1"/>
    <col min="11277" max="11520" width="6.87619047619048" style="63"/>
    <col min="11521" max="11532" width="11.6285714285714" style="63" customWidth="1"/>
    <col min="11533" max="11776" width="6.87619047619048" style="63"/>
    <col min="11777" max="11788" width="11.6285714285714" style="63" customWidth="1"/>
    <col min="11789" max="12032" width="6.87619047619048" style="63"/>
    <col min="12033" max="12044" width="11.6285714285714" style="63" customWidth="1"/>
    <col min="12045" max="12288" width="6.87619047619048" style="63"/>
    <col min="12289" max="12300" width="11.6285714285714" style="63" customWidth="1"/>
    <col min="12301" max="12544" width="6.87619047619048" style="63"/>
    <col min="12545" max="12556" width="11.6285714285714" style="63" customWidth="1"/>
    <col min="12557" max="12800" width="6.87619047619048" style="63"/>
    <col min="12801" max="12812" width="11.6285714285714" style="63" customWidth="1"/>
    <col min="12813" max="13056" width="6.87619047619048" style="63"/>
    <col min="13057" max="13068" width="11.6285714285714" style="63" customWidth="1"/>
    <col min="13069" max="13312" width="6.87619047619048" style="63"/>
    <col min="13313" max="13324" width="11.6285714285714" style="63" customWidth="1"/>
    <col min="13325" max="13568" width="6.87619047619048" style="63"/>
    <col min="13569" max="13580" width="11.6285714285714" style="63" customWidth="1"/>
    <col min="13581" max="13824" width="6.87619047619048" style="63"/>
    <col min="13825" max="13836" width="11.6285714285714" style="63" customWidth="1"/>
    <col min="13837" max="14080" width="6.87619047619048" style="63"/>
    <col min="14081" max="14092" width="11.6285714285714" style="63" customWidth="1"/>
    <col min="14093" max="14336" width="6.87619047619048" style="63"/>
    <col min="14337" max="14348" width="11.6285714285714" style="63" customWidth="1"/>
    <col min="14349" max="14592" width="6.87619047619048" style="63"/>
    <col min="14593" max="14604" width="11.6285714285714" style="63" customWidth="1"/>
    <col min="14605" max="14848" width="6.87619047619048" style="63"/>
    <col min="14849" max="14860" width="11.6285714285714" style="63" customWidth="1"/>
    <col min="14861" max="15104" width="6.87619047619048" style="63"/>
    <col min="15105" max="15116" width="11.6285714285714" style="63" customWidth="1"/>
    <col min="15117" max="15360" width="6.87619047619048" style="63"/>
    <col min="15361" max="15372" width="11.6285714285714" style="63" customWidth="1"/>
    <col min="15373" max="15616" width="6.87619047619048" style="63"/>
    <col min="15617" max="15628" width="11.6285714285714" style="63" customWidth="1"/>
    <col min="15629" max="15872" width="6.87619047619048" style="63"/>
    <col min="15873" max="15884" width="11.6285714285714" style="63" customWidth="1"/>
    <col min="15885" max="16128" width="6.87619047619048" style="63"/>
    <col min="16129" max="16140" width="11.6285714285714" style="63" customWidth="1"/>
    <col min="16141" max="16384" width="6.87619047619048" style="63"/>
  </cols>
  <sheetData>
    <row r="1" ht="20.1" customHeight="1" spans="1:12">
      <c r="A1" s="64" t="s">
        <v>502</v>
      </c>
      <c r="G1" s="159" t="s">
        <v>503</v>
      </c>
      <c r="L1" s="160"/>
    </row>
    <row r="2" ht="42" customHeight="1" spans="1:12">
      <c r="A2" s="146" t="s">
        <v>504</v>
      </c>
      <c r="B2" s="147"/>
      <c r="C2" s="147"/>
      <c r="D2" s="147"/>
      <c r="E2" s="147"/>
      <c r="F2" s="147"/>
      <c r="G2" s="146" t="s">
        <v>505</v>
      </c>
      <c r="H2" s="147"/>
      <c r="I2" s="147"/>
      <c r="J2" s="147"/>
      <c r="K2" s="147"/>
      <c r="L2" s="147"/>
    </row>
    <row r="3" ht="20.1" customHeight="1" spans="1:12">
      <c r="A3" s="161"/>
      <c r="B3" s="147"/>
      <c r="C3" s="147"/>
      <c r="D3" s="147"/>
      <c r="E3" s="147"/>
      <c r="F3" s="147"/>
      <c r="G3" s="147"/>
      <c r="H3" s="147"/>
      <c r="I3" s="147"/>
      <c r="J3" s="147"/>
      <c r="K3" s="147"/>
      <c r="L3" s="147"/>
    </row>
    <row r="4" ht="20.1" customHeight="1" spans="1:12">
      <c r="A4" s="162"/>
      <c r="B4" s="162"/>
      <c r="C4" s="162"/>
      <c r="D4" s="162"/>
      <c r="E4" s="162"/>
      <c r="F4" s="162"/>
      <c r="G4" s="162"/>
      <c r="H4" s="162"/>
      <c r="I4" s="162"/>
      <c r="J4" s="162"/>
      <c r="K4" s="162"/>
      <c r="L4" s="73" t="s">
        <v>313</v>
      </c>
    </row>
    <row r="5" ht="28.5" customHeight="1" spans="1:12">
      <c r="A5" s="93" t="s">
        <v>506</v>
      </c>
      <c r="B5" s="93"/>
      <c r="C5" s="93"/>
      <c r="D5" s="93"/>
      <c r="E5" s="93"/>
      <c r="F5" s="151"/>
      <c r="G5" s="93" t="s">
        <v>334</v>
      </c>
      <c r="H5" s="93"/>
      <c r="I5" s="93"/>
      <c r="J5" s="93"/>
      <c r="K5" s="93"/>
      <c r="L5" s="93"/>
    </row>
    <row r="6" ht="28.5" customHeight="1" spans="1:12">
      <c r="A6" s="123" t="s">
        <v>318</v>
      </c>
      <c r="B6" s="163" t="s">
        <v>507</v>
      </c>
      <c r="C6" s="123" t="s">
        <v>508</v>
      </c>
      <c r="D6" s="123"/>
      <c r="E6" s="123"/>
      <c r="F6" s="164" t="s">
        <v>509</v>
      </c>
      <c r="G6" s="93" t="s">
        <v>318</v>
      </c>
      <c r="H6" s="59" t="s">
        <v>507</v>
      </c>
      <c r="I6" s="93" t="s">
        <v>508</v>
      </c>
      <c r="J6" s="93"/>
      <c r="K6" s="93"/>
      <c r="L6" s="93" t="s">
        <v>509</v>
      </c>
    </row>
    <row r="7" ht="28.5" customHeight="1" spans="1:12">
      <c r="A7" s="152"/>
      <c r="B7" s="74"/>
      <c r="C7" s="153" t="s">
        <v>337</v>
      </c>
      <c r="D7" s="165" t="s">
        <v>510</v>
      </c>
      <c r="E7" s="165" t="s">
        <v>511</v>
      </c>
      <c r="F7" s="152"/>
      <c r="G7" s="93"/>
      <c r="H7" s="59"/>
      <c r="I7" s="93" t="s">
        <v>337</v>
      </c>
      <c r="J7" s="59" t="s">
        <v>510</v>
      </c>
      <c r="K7" s="59" t="s">
        <v>511</v>
      </c>
      <c r="L7" s="93"/>
    </row>
    <row r="8" ht="28.5" customHeight="1" spans="1:12">
      <c r="A8" s="166"/>
      <c r="B8" s="166"/>
      <c r="C8" s="166"/>
      <c r="D8" s="166"/>
      <c r="E8" s="166"/>
      <c r="F8" s="167"/>
      <c r="G8" s="157">
        <v>86</v>
      </c>
      <c r="H8" s="130"/>
      <c r="I8" s="168">
        <v>85</v>
      </c>
      <c r="J8" s="156"/>
      <c r="K8" s="157">
        <v>85</v>
      </c>
      <c r="L8" s="130">
        <v>1</v>
      </c>
    </row>
    <row r="9" ht="22.5" customHeight="1" spans="1:12">
      <c r="B9" s="65"/>
      <c r="G9" s="65"/>
      <c r="H9" s="65"/>
      <c r="I9" s="65"/>
      <c r="J9" s="65"/>
      <c r="K9" s="65"/>
      <c r="L9" s="65"/>
    </row>
    <row r="10" customHeight="1" spans="1:12">
      <c r="G10" s="65"/>
      <c r="H10" s="65"/>
      <c r="I10" s="65"/>
      <c r="J10" s="65"/>
      <c r="K10" s="65"/>
      <c r="L10" s="65"/>
    </row>
    <row r="11" customHeight="1" spans="1:12">
      <c r="G11" s="65"/>
      <c r="H11" s="65"/>
      <c r="I11" s="65"/>
      <c r="J11" s="65"/>
      <c r="K11" s="65"/>
      <c r="L11" s="65"/>
    </row>
    <row r="12" customHeight="1" spans="1:12">
      <c r="G12" s="65"/>
      <c r="H12" s="65"/>
      <c r="I12" s="65"/>
      <c r="L12" s="65"/>
    </row>
    <row r="13" customHeight="1" spans="1:12">
      <c r="F13" s="65"/>
      <c r="G13" s="65"/>
      <c r="H13" s="65"/>
      <c r="I13" s="65"/>
      <c r="J13" s="65"/>
      <c r="K13" s="65"/>
    </row>
    <row r="14" customHeight="1" spans="1:12">
      <c r="D14" s="65"/>
      <c r="G14" s="65"/>
      <c r="H14" s="65"/>
      <c r="I14" s="65"/>
    </row>
    <row r="15" customHeight="1" spans="1:12">
      <c r="J15" s="65"/>
    </row>
    <row r="16" customHeight="1" spans="1:12">
      <c r="K16" s="65"/>
      <c r="L16" s="65"/>
    </row>
    <row r="20" customHeight="1" spans="8:8">
      <c r="H20" s="65"/>
    </row>
  </sheetData>
  <mergeCells count="10">
    <mergeCell ref="A5:F5"/>
    <mergeCell ref="G5:L5"/>
    <mergeCell ref="C6:E6"/>
    <mergeCell ref="I6:K6"/>
    <mergeCell ref="A6:A7"/>
    <mergeCell ref="B6:B7"/>
    <mergeCell ref="F6:F7"/>
    <mergeCell ref="G6:G7"/>
    <mergeCell ref="H6:H7"/>
    <mergeCell ref="L6:L7"/>
  </mergeCells>
  <printOptions horizontalCentered="1"/>
  <pageMargins left="0" right="0" top="0.999999984981507" bottom="0.999999984981507" header="0.499999992490753" footer="0.499999992490753"/>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showGridLines="0" showZeros="0" workbookViewId="0">
      <selection activeCell="C18" sqref="C18"/>
    </sheetView>
  </sheetViews>
  <sheetFormatPr defaultColWidth="6.87619047619048" defaultRowHeight="12.75" customHeight="1" outlineLevelCol="4"/>
  <cols>
    <col min="1" max="1" width="19.5047619047619" style="63" customWidth="1"/>
    <col min="2" max="2" width="52.5047619047619" style="63" customWidth="1"/>
    <col min="3" max="5" width="18.247619047619" style="63" customWidth="1"/>
    <col min="6" max="256" width="6.87619047619048" style="63"/>
    <col min="257" max="257" width="19.5047619047619" style="63" customWidth="1"/>
    <col min="258" max="258" width="52.5047619047619" style="63" customWidth="1"/>
    <col min="259" max="261" width="18.247619047619" style="63" customWidth="1"/>
    <col min="262" max="512" width="6.87619047619048" style="63"/>
    <col min="513" max="513" width="19.5047619047619" style="63" customWidth="1"/>
    <col min="514" max="514" width="52.5047619047619" style="63" customWidth="1"/>
    <col min="515" max="517" width="18.247619047619" style="63" customWidth="1"/>
    <col min="518" max="768" width="6.87619047619048" style="63"/>
    <col min="769" max="769" width="19.5047619047619" style="63" customWidth="1"/>
    <col min="770" max="770" width="52.5047619047619" style="63" customWidth="1"/>
    <col min="771" max="773" width="18.247619047619" style="63" customWidth="1"/>
    <col min="774" max="1024" width="6.87619047619048" style="63"/>
    <col min="1025" max="1025" width="19.5047619047619" style="63" customWidth="1"/>
    <col min="1026" max="1026" width="52.5047619047619" style="63" customWidth="1"/>
    <col min="1027" max="1029" width="18.247619047619" style="63" customWidth="1"/>
    <col min="1030" max="1280" width="6.87619047619048" style="63"/>
    <col min="1281" max="1281" width="19.5047619047619" style="63" customWidth="1"/>
    <col min="1282" max="1282" width="52.5047619047619" style="63" customWidth="1"/>
    <col min="1283" max="1285" width="18.247619047619" style="63" customWidth="1"/>
    <col min="1286" max="1536" width="6.87619047619048" style="63"/>
    <col min="1537" max="1537" width="19.5047619047619" style="63" customWidth="1"/>
    <col min="1538" max="1538" width="52.5047619047619" style="63" customWidth="1"/>
    <col min="1539" max="1541" width="18.247619047619" style="63" customWidth="1"/>
    <col min="1542" max="1792" width="6.87619047619048" style="63"/>
    <col min="1793" max="1793" width="19.5047619047619" style="63" customWidth="1"/>
    <col min="1794" max="1794" width="52.5047619047619" style="63" customWidth="1"/>
    <col min="1795" max="1797" width="18.247619047619" style="63" customWidth="1"/>
    <col min="1798" max="2048" width="6.87619047619048" style="63"/>
    <col min="2049" max="2049" width="19.5047619047619" style="63" customWidth="1"/>
    <col min="2050" max="2050" width="52.5047619047619" style="63" customWidth="1"/>
    <col min="2051" max="2053" width="18.247619047619" style="63" customWidth="1"/>
    <col min="2054" max="2304" width="6.87619047619048" style="63"/>
    <col min="2305" max="2305" width="19.5047619047619" style="63" customWidth="1"/>
    <col min="2306" max="2306" width="52.5047619047619" style="63" customWidth="1"/>
    <col min="2307" max="2309" width="18.247619047619" style="63" customWidth="1"/>
    <col min="2310" max="2560" width="6.87619047619048" style="63"/>
    <col min="2561" max="2561" width="19.5047619047619" style="63" customWidth="1"/>
    <col min="2562" max="2562" width="52.5047619047619" style="63" customWidth="1"/>
    <col min="2563" max="2565" width="18.247619047619" style="63" customWidth="1"/>
    <col min="2566" max="2816" width="6.87619047619048" style="63"/>
    <col min="2817" max="2817" width="19.5047619047619" style="63" customWidth="1"/>
    <col min="2818" max="2818" width="52.5047619047619" style="63" customWidth="1"/>
    <col min="2819" max="2821" width="18.247619047619" style="63" customWidth="1"/>
    <col min="2822" max="3072" width="6.87619047619048" style="63"/>
    <col min="3073" max="3073" width="19.5047619047619" style="63" customWidth="1"/>
    <col min="3074" max="3074" width="52.5047619047619" style="63" customWidth="1"/>
    <col min="3075" max="3077" width="18.247619047619" style="63" customWidth="1"/>
    <col min="3078" max="3328" width="6.87619047619048" style="63"/>
    <col min="3329" max="3329" width="19.5047619047619" style="63" customWidth="1"/>
    <col min="3330" max="3330" width="52.5047619047619" style="63" customWidth="1"/>
    <col min="3331" max="3333" width="18.247619047619" style="63" customWidth="1"/>
    <col min="3334" max="3584" width="6.87619047619048" style="63"/>
    <col min="3585" max="3585" width="19.5047619047619" style="63" customWidth="1"/>
    <col min="3586" max="3586" width="52.5047619047619" style="63" customWidth="1"/>
    <col min="3587" max="3589" width="18.247619047619" style="63" customWidth="1"/>
    <col min="3590" max="3840" width="6.87619047619048" style="63"/>
    <col min="3841" max="3841" width="19.5047619047619" style="63" customWidth="1"/>
    <col min="3842" max="3842" width="52.5047619047619" style="63" customWidth="1"/>
    <col min="3843" max="3845" width="18.247619047619" style="63" customWidth="1"/>
    <col min="3846" max="4096" width="6.87619047619048" style="63"/>
    <col min="4097" max="4097" width="19.5047619047619" style="63" customWidth="1"/>
    <col min="4098" max="4098" width="52.5047619047619" style="63" customWidth="1"/>
    <col min="4099" max="4101" width="18.247619047619" style="63" customWidth="1"/>
    <col min="4102" max="4352" width="6.87619047619048" style="63"/>
    <col min="4353" max="4353" width="19.5047619047619" style="63" customWidth="1"/>
    <col min="4354" max="4354" width="52.5047619047619" style="63" customWidth="1"/>
    <col min="4355" max="4357" width="18.247619047619" style="63" customWidth="1"/>
    <col min="4358" max="4608" width="6.87619047619048" style="63"/>
    <col min="4609" max="4609" width="19.5047619047619" style="63" customWidth="1"/>
    <col min="4610" max="4610" width="52.5047619047619" style="63" customWidth="1"/>
    <col min="4611" max="4613" width="18.247619047619" style="63" customWidth="1"/>
    <col min="4614" max="4864" width="6.87619047619048" style="63"/>
    <col min="4865" max="4865" width="19.5047619047619" style="63" customWidth="1"/>
    <col min="4866" max="4866" width="52.5047619047619" style="63" customWidth="1"/>
    <col min="4867" max="4869" width="18.247619047619" style="63" customWidth="1"/>
    <col min="4870" max="5120" width="6.87619047619048" style="63"/>
    <col min="5121" max="5121" width="19.5047619047619" style="63" customWidth="1"/>
    <col min="5122" max="5122" width="52.5047619047619" style="63" customWidth="1"/>
    <col min="5123" max="5125" width="18.247619047619" style="63" customWidth="1"/>
    <col min="5126" max="5376" width="6.87619047619048" style="63"/>
    <col min="5377" max="5377" width="19.5047619047619" style="63" customWidth="1"/>
    <col min="5378" max="5378" width="52.5047619047619" style="63" customWidth="1"/>
    <col min="5379" max="5381" width="18.247619047619" style="63" customWidth="1"/>
    <col min="5382" max="5632" width="6.87619047619048" style="63"/>
    <col min="5633" max="5633" width="19.5047619047619" style="63" customWidth="1"/>
    <col min="5634" max="5634" width="52.5047619047619" style="63" customWidth="1"/>
    <col min="5635" max="5637" width="18.247619047619" style="63" customWidth="1"/>
    <col min="5638" max="5888" width="6.87619047619048" style="63"/>
    <col min="5889" max="5889" width="19.5047619047619" style="63" customWidth="1"/>
    <col min="5890" max="5890" width="52.5047619047619" style="63" customWidth="1"/>
    <col min="5891" max="5893" width="18.247619047619" style="63" customWidth="1"/>
    <col min="5894" max="6144" width="6.87619047619048" style="63"/>
    <col min="6145" max="6145" width="19.5047619047619" style="63" customWidth="1"/>
    <col min="6146" max="6146" width="52.5047619047619" style="63" customWidth="1"/>
    <col min="6147" max="6149" width="18.247619047619" style="63" customWidth="1"/>
    <col min="6150" max="6400" width="6.87619047619048" style="63"/>
    <col min="6401" max="6401" width="19.5047619047619" style="63" customWidth="1"/>
    <col min="6402" max="6402" width="52.5047619047619" style="63" customWidth="1"/>
    <col min="6403" max="6405" width="18.247619047619" style="63" customWidth="1"/>
    <col min="6406" max="6656" width="6.87619047619048" style="63"/>
    <col min="6657" max="6657" width="19.5047619047619" style="63" customWidth="1"/>
    <col min="6658" max="6658" width="52.5047619047619" style="63" customWidth="1"/>
    <col min="6659" max="6661" width="18.247619047619" style="63" customWidth="1"/>
    <col min="6662" max="6912" width="6.87619047619048" style="63"/>
    <col min="6913" max="6913" width="19.5047619047619" style="63" customWidth="1"/>
    <col min="6914" max="6914" width="52.5047619047619" style="63" customWidth="1"/>
    <col min="6915" max="6917" width="18.247619047619" style="63" customWidth="1"/>
    <col min="6918" max="7168" width="6.87619047619048" style="63"/>
    <col min="7169" max="7169" width="19.5047619047619" style="63" customWidth="1"/>
    <col min="7170" max="7170" width="52.5047619047619" style="63" customWidth="1"/>
    <col min="7171" max="7173" width="18.247619047619" style="63" customWidth="1"/>
    <col min="7174" max="7424" width="6.87619047619048" style="63"/>
    <col min="7425" max="7425" width="19.5047619047619" style="63" customWidth="1"/>
    <col min="7426" max="7426" width="52.5047619047619" style="63" customWidth="1"/>
    <col min="7427" max="7429" width="18.247619047619" style="63" customWidth="1"/>
    <col min="7430" max="7680" width="6.87619047619048" style="63"/>
    <col min="7681" max="7681" width="19.5047619047619" style="63" customWidth="1"/>
    <col min="7682" max="7682" width="52.5047619047619" style="63" customWidth="1"/>
    <col min="7683" max="7685" width="18.247619047619" style="63" customWidth="1"/>
    <col min="7686" max="7936" width="6.87619047619048" style="63"/>
    <col min="7937" max="7937" width="19.5047619047619" style="63" customWidth="1"/>
    <col min="7938" max="7938" width="52.5047619047619" style="63" customWidth="1"/>
    <col min="7939" max="7941" width="18.247619047619" style="63" customWidth="1"/>
    <col min="7942" max="8192" width="6.87619047619048" style="63"/>
    <col min="8193" max="8193" width="19.5047619047619" style="63" customWidth="1"/>
    <col min="8194" max="8194" width="52.5047619047619" style="63" customWidth="1"/>
    <col min="8195" max="8197" width="18.247619047619" style="63" customWidth="1"/>
    <col min="8198" max="8448" width="6.87619047619048" style="63"/>
    <col min="8449" max="8449" width="19.5047619047619" style="63" customWidth="1"/>
    <col min="8450" max="8450" width="52.5047619047619" style="63" customWidth="1"/>
    <col min="8451" max="8453" width="18.247619047619" style="63" customWidth="1"/>
    <col min="8454" max="8704" width="6.87619047619048" style="63"/>
    <col min="8705" max="8705" width="19.5047619047619" style="63" customWidth="1"/>
    <col min="8706" max="8706" width="52.5047619047619" style="63" customWidth="1"/>
    <col min="8707" max="8709" width="18.247619047619" style="63" customWidth="1"/>
    <col min="8710" max="8960" width="6.87619047619048" style="63"/>
    <col min="8961" max="8961" width="19.5047619047619" style="63" customWidth="1"/>
    <col min="8962" max="8962" width="52.5047619047619" style="63" customWidth="1"/>
    <col min="8963" max="8965" width="18.247619047619" style="63" customWidth="1"/>
    <col min="8966" max="9216" width="6.87619047619048" style="63"/>
    <col min="9217" max="9217" width="19.5047619047619" style="63" customWidth="1"/>
    <col min="9218" max="9218" width="52.5047619047619" style="63" customWidth="1"/>
    <col min="9219" max="9221" width="18.247619047619" style="63" customWidth="1"/>
    <col min="9222" max="9472" width="6.87619047619048" style="63"/>
    <col min="9473" max="9473" width="19.5047619047619" style="63" customWidth="1"/>
    <col min="9474" max="9474" width="52.5047619047619" style="63" customWidth="1"/>
    <col min="9475" max="9477" width="18.247619047619" style="63" customWidth="1"/>
    <col min="9478" max="9728" width="6.87619047619048" style="63"/>
    <col min="9729" max="9729" width="19.5047619047619" style="63" customWidth="1"/>
    <col min="9730" max="9730" width="52.5047619047619" style="63" customWidth="1"/>
    <col min="9731" max="9733" width="18.247619047619" style="63" customWidth="1"/>
    <col min="9734" max="9984" width="6.87619047619048" style="63"/>
    <col min="9985" max="9985" width="19.5047619047619" style="63" customWidth="1"/>
    <col min="9986" max="9986" width="52.5047619047619" style="63" customWidth="1"/>
    <col min="9987" max="9989" width="18.247619047619" style="63" customWidth="1"/>
    <col min="9990" max="10240" width="6.87619047619048" style="63"/>
    <col min="10241" max="10241" width="19.5047619047619" style="63" customWidth="1"/>
    <col min="10242" max="10242" width="52.5047619047619" style="63" customWidth="1"/>
    <col min="10243" max="10245" width="18.247619047619" style="63" customWidth="1"/>
    <col min="10246" max="10496" width="6.87619047619048" style="63"/>
    <col min="10497" max="10497" width="19.5047619047619" style="63" customWidth="1"/>
    <col min="10498" max="10498" width="52.5047619047619" style="63" customWidth="1"/>
    <col min="10499" max="10501" width="18.247619047619" style="63" customWidth="1"/>
    <col min="10502" max="10752" width="6.87619047619048" style="63"/>
    <col min="10753" max="10753" width="19.5047619047619" style="63" customWidth="1"/>
    <col min="10754" max="10754" width="52.5047619047619" style="63" customWidth="1"/>
    <col min="10755" max="10757" width="18.247619047619" style="63" customWidth="1"/>
    <col min="10758" max="11008" width="6.87619047619048" style="63"/>
    <col min="11009" max="11009" width="19.5047619047619" style="63" customWidth="1"/>
    <col min="11010" max="11010" width="52.5047619047619" style="63" customWidth="1"/>
    <col min="11011" max="11013" width="18.247619047619" style="63" customWidth="1"/>
    <col min="11014" max="11264" width="6.87619047619048" style="63"/>
    <col min="11265" max="11265" width="19.5047619047619" style="63" customWidth="1"/>
    <col min="11266" max="11266" width="52.5047619047619" style="63" customWidth="1"/>
    <col min="11267" max="11269" width="18.247619047619" style="63" customWidth="1"/>
    <col min="11270" max="11520" width="6.87619047619048" style="63"/>
    <col min="11521" max="11521" width="19.5047619047619" style="63" customWidth="1"/>
    <col min="11522" max="11522" width="52.5047619047619" style="63" customWidth="1"/>
    <col min="11523" max="11525" width="18.247619047619" style="63" customWidth="1"/>
    <col min="11526" max="11776" width="6.87619047619048" style="63"/>
    <col min="11777" max="11777" width="19.5047619047619" style="63" customWidth="1"/>
    <col min="11778" max="11778" width="52.5047619047619" style="63" customWidth="1"/>
    <col min="11779" max="11781" width="18.247619047619" style="63" customWidth="1"/>
    <col min="11782" max="12032" width="6.87619047619048" style="63"/>
    <col min="12033" max="12033" width="19.5047619047619" style="63" customWidth="1"/>
    <col min="12034" max="12034" width="52.5047619047619" style="63" customWidth="1"/>
    <col min="12035" max="12037" width="18.247619047619" style="63" customWidth="1"/>
    <col min="12038" max="12288" width="6.87619047619048" style="63"/>
    <col min="12289" max="12289" width="19.5047619047619" style="63" customWidth="1"/>
    <col min="12290" max="12290" width="52.5047619047619" style="63" customWidth="1"/>
    <col min="12291" max="12293" width="18.247619047619" style="63" customWidth="1"/>
    <col min="12294" max="12544" width="6.87619047619048" style="63"/>
    <col min="12545" max="12545" width="19.5047619047619" style="63" customWidth="1"/>
    <col min="12546" max="12546" width="52.5047619047619" style="63" customWidth="1"/>
    <col min="12547" max="12549" width="18.247619047619" style="63" customWidth="1"/>
    <col min="12550" max="12800" width="6.87619047619048" style="63"/>
    <col min="12801" max="12801" width="19.5047619047619" style="63" customWidth="1"/>
    <col min="12802" max="12802" width="52.5047619047619" style="63" customWidth="1"/>
    <col min="12803" max="12805" width="18.247619047619" style="63" customWidth="1"/>
    <col min="12806" max="13056" width="6.87619047619048" style="63"/>
    <col min="13057" max="13057" width="19.5047619047619" style="63" customWidth="1"/>
    <col min="13058" max="13058" width="52.5047619047619" style="63" customWidth="1"/>
    <col min="13059" max="13061" width="18.247619047619" style="63" customWidth="1"/>
    <col min="13062" max="13312" width="6.87619047619048" style="63"/>
    <col min="13313" max="13313" width="19.5047619047619" style="63" customWidth="1"/>
    <col min="13314" max="13314" width="52.5047619047619" style="63" customWidth="1"/>
    <col min="13315" max="13317" width="18.247619047619" style="63" customWidth="1"/>
    <col min="13318" max="13568" width="6.87619047619048" style="63"/>
    <col min="13569" max="13569" width="19.5047619047619" style="63" customWidth="1"/>
    <col min="13570" max="13570" width="52.5047619047619" style="63" customWidth="1"/>
    <col min="13571" max="13573" width="18.247619047619" style="63" customWidth="1"/>
    <col min="13574" max="13824" width="6.87619047619048" style="63"/>
    <col min="13825" max="13825" width="19.5047619047619" style="63" customWidth="1"/>
    <col min="13826" max="13826" width="52.5047619047619" style="63" customWidth="1"/>
    <col min="13827" max="13829" width="18.247619047619" style="63" customWidth="1"/>
    <col min="13830" max="14080" width="6.87619047619048" style="63"/>
    <col min="14081" max="14081" width="19.5047619047619" style="63" customWidth="1"/>
    <col min="14082" max="14082" width="52.5047619047619" style="63" customWidth="1"/>
    <col min="14083" max="14085" width="18.247619047619" style="63" customWidth="1"/>
    <col min="14086" max="14336" width="6.87619047619048" style="63"/>
    <col min="14337" max="14337" width="19.5047619047619" style="63" customWidth="1"/>
    <col min="14338" max="14338" width="52.5047619047619" style="63" customWidth="1"/>
    <col min="14339" max="14341" width="18.247619047619" style="63" customWidth="1"/>
    <col min="14342" max="14592" width="6.87619047619048" style="63"/>
    <col min="14593" max="14593" width="19.5047619047619" style="63" customWidth="1"/>
    <col min="14594" max="14594" width="52.5047619047619" style="63" customWidth="1"/>
    <col min="14595" max="14597" width="18.247619047619" style="63" customWidth="1"/>
    <col min="14598" max="14848" width="6.87619047619048" style="63"/>
    <col min="14849" max="14849" width="19.5047619047619" style="63" customWidth="1"/>
    <col min="14850" max="14850" width="52.5047619047619" style="63" customWidth="1"/>
    <col min="14851" max="14853" width="18.247619047619" style="63" customWidth="1"/>
    <col min="14854" max="15104" width="6.87619047619048" style="63"/>
    <col min="15105" max="15105" width="19.5047619047619" style="63" customWidth="1"/>
    <col min="15106" max="15106" width="52.5047619047619" style="63" customWidth="1"/>
    <col min="15107" max="15109" width="18.247619047619" style="63" customWidth="1"/>
    <col min="15110" max="15360" width="6.87619047619048" style="63"/>
    <col min="15361" max="15361" width="19.5047619047619" style="63" customWidth="1"/>
    <col min="15362" max="15362" width="52.5047619047619" style="63" customWidth="1"/>
    <col min="15363" max="15365" width="18.247619047619" style="63" customWidth="1"/>
    <col min="15366" max="15616" width="6.87619047619048" style="63"/>
    <col min="15617" max="15617" width="19.5047619047619" style="63" customWidth="1"/>
    <col min="15618" max="15618" width="52.5047619047619" style="63" customWidth="1"/>
    <col min="15619" max="15621" width="18.247619047619" style="63" customWidth="1"/>
    <col min="15622" max="15872" width="6.87619047619048" style="63"/>
    <col min="15873" max="15873" width="19.5047619047619" style="63" customWidth="1"/>
    <col min="15874" max="15874" width="52.5047619047619" style="63" customWidth="1"/>
    <col min="15875" max="15877" width="18.247619047619" style="63" customWidth="1"/>
    <col min="15878" max="16128" width="6.87619047619048" style="63"/>
    <col min="16129" max="16129" width="19.5047619047619" style="63" customWidth="1"/>
    <col min="16130" max="16130" width="52.5047619047619" style="63" customWidth="1"/>
    <col min="16131" max="16133" width="18.247619047619" style="63" customWidth="1"/>
    <col min="16134" max="16384" width="6.87619047619048" style="63"/>
  </cols>
  <sheetData>
    <row r="1" ht="20.1" customHeight="1" spans="1:5">
      <c r="A1" s="64" t="s">
        <v>512</v>
      </c>
      <c r="E1" s="116"/>
    </row>
    <row r="2" ht="42.75" customHeight="1" spans="1:5">
      <c r="A2" s="146" t="s">
        <v>513</v>
      </c>
      <c r="B2" s="147"/>
      <c r="C2" s="147"/>
      <c r="D2" s="147"/>
      <c r="E2" s="147"/>
    </row>
    <row r="3" ht="20.1" customHeight="1" spans="1:5">
      <c r="A3" s="147"/>
      <c r="B3" s="147"/>
      <c r="C3" s="147"/>
      <c r="D3" s="147"/>
      <c r="E3" s="147"/>
    </row>
    <row r="4" ht="20.1" customHeight="1" spans="1:5">
      <c r="A4" s="148"/>
      <c r="B4" s="149"/>
      <c r="C4" s="149"/>
      <c r="D4" s="149"/>
      <c r="E4" s="150" t="s">
        <v>313</v>
      </c>
    </row>
    <row r="5" ht="20.1" customHeight="1" spans="1:5">
      <c r="A5" s="93" t="s">
        <v>335</v>
      </c>
      <c r="B5" s="151" t="s">
        <v>336</v>
      </c>
      <c r="C5" s="93" t="s">
        <v>514</v>
      </c>
      <c r="D5" s="93"/>
      <c r="E5" s="93"/>
    </row>
    <row r="6" ht="20.1" customHeight="1" spans="1:5">
      <c r="A6" s="152"/>
      <c r="B6" s="152"/>
      <c r="C6" s="153" t="s">
        <v>318</v>
      </c>
      <c r="D6" s="153" t="s">
        <v>338</v>
      </c>
      <c r="E6" s="153" t="s">
        <v>339</v>
      </c>
    </row>
    <row r="7" ht="20.1" customHeight="1" spans="1:5">
      <c r="A7" s="154"/>
      <c r="B7" s="155"/>
      <c r="C7" s="156"/>
      <c r="D7" s="157"/>
      <c r="E7" s="130"/>
    </row>
    <row r="8" ht="20.25" customHeight="1" spans="1:5">
      <c r="A8" s="158" t="s">
        <v>515</v>
      </c>
      <c r="B8" s="65"/>
      <c r="C8" s="65"/>
      <c r="D8" s="65"/>
      <c r="E8" s="65"/>
    </row>
    <row r="9" ht="20.25" customHeight="1" spans="1:5">
      <c r="A9" s="65"/>
      <c r="B9" s="65"/>
      <c r="C9" s="65"/>
      <c r="D9" s="65"/>
      <c r="E9" s="65"/>
    </row>
    <row r="10" customHeight="1" spans="1:5">
      <c r="A10" s="65"/>
      <c r="B10" s="65"/>
      <c r="C10" s="65"/>
      <c r="E10" s="65"/>
    </row>
    <row r="11" customHeight="1" spans="1:5">
      <c r="A11" s="65"/>
      <c r="B11" s="65"/>
      <c r="C11" s="65"/>
      <c r="D11" s="65"/>
      <c r="E11" s="65"/>
    </row>
    <row r="12" customHeight="1" spans="1:5">
      <c r="A12" s="65"/>
      <c r="B12" s="65"/>
      <c r="C12" s="65"/>
      <c r="E12" s="65"/>
    </row>
    <row r="13" customHeight="1" spans="1:5">
      <c r="A13" s="65"/>
      <c r="B13" s="65"/>
      <c r="D13" s="65"/>
      <c r="E13" s="65"/>
    </row>
    <row r="14" customHeight="1" spans="1:5">
      <c r="A14" s="65"/>
      <c r="E14" s="65"/>
    </row>
    <row r="15" customHeight="1" spans="1:5">
      <c r="B15" s="65"/>
    </row>
    <row r="16" customHeight="1" spans="1:5">
      <c r="B16" s="65"/>
    </row>
    <row r="17" customHeight="1" spans="2:4">
      <c r="B17" s="65"/>
    </row>
    <row r="18" customHeight="1" spans="2:4">
      <c r="B18" s="65"/>
    </row>
    <row r="19" customHeight="1" spans="2:4">
      <c r="B19" s="65"/>
    </row>
    <row r="20" customHeight="1" spans="2:4">
      <c r="B20" s="65"/>
    </row>
    <row r="22" customHeight="1" spans="2:4">
      <c r="B22" s="65"/>
    </row>
    <row r="23" customHeight="1" spans="2:4">
      <c r="B23" s="65"/>
    </row>
    <row r="25" customHeight="1" spans="2:4">
      <c r="B25" s="65"/>
    </row>
    <row r="26" customHeight="1" spans="2:4">
      <c r="B26" s="65"/>
    </row>
    <row r="27" customHeight="1" spans="2:4">
      <c r="D27" s="65"/>
    </row>
  </sheetData>
  <mergeCells count="3">
    <mergeCell ref="C5:E5"/>
    <mergeCell ref="A5:A6"/>
    <mergeCell ref="B5:B6"/>
  </mergeCells>
  <printOptions horizontalCentered="1"/>
  <pageMargins left="0" right="0" top="0.999999984981507" bottom="0.999999984981507" header="0.499999992490753" footer="0.499999992490753"/>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Q35"/>
  <sheetViews>
    <sheetView showGridLines="0" showZeros="0" zoomScale="80" zoomScaleNormal="80" workbookViewId="0">
      <selection activeCell="B23" sqref="B23"/>
    </sheetView>
  </sheetViews>
  <sheetFormatPr defaultColWidth="6.87619047619048" defaultRowHeight="20.1" customHeight="1"/>
  <cols>
    <col min="1" max="4" width="34.5047619047619" style="63" customWidth="1"/>
    <col min="5" max="159" width="6.75238095238095" style="63" customWidth="1"/>
    <col min="160" max="256" width="6.87619047619048" style="63"/>
    <col min="257" max="260" width="34.5047619047619" style="63" customWidth="1"/>
    <col min="261" max="415" width="6.75238095238095" style="63" customWidth="1"/>
    <col min="416" max="512" width="6.87619047619048" style="63"/>
    <col min="513" max="516" width="34.5047619047619" style="63" customWidth="1"/>
    <col min="517" max="671" width="6.75238095238095" style="63" customWidth="1"/>
    <col min="672" max="768" width="6.87619047619048" style="63"/>
    <col min="769" max="772" width="34.5047619047619" style="63" customWidth="1"/>
    <col min="773" max="927" width="6.75238095238095" style="63" customWidth="1"/>
    <col min="928" max="1024" width="6.87619047619048" style="63"/>
    <col min="1025" max="1028" width="34.5047619047619" style="63" customWidth="1"/>
    <col min="1029" max="1183" width="6.75238095238095" style="63" customWidth="1"/>
    <col min="1184" max="1280" width="6.87619047619048" style="63"/>
    <col min="1281" max="1284" width="34.5047619047619" style="63" customWidth="1"/>
    <col min="1285" max="1439" width="6.75238095238095" style="63" customWidth="1"/>
    <col min="1440" max="1536" width="6.87619047619048" style="63"/>
    <col min="1537" max="1540" width="34.5047619047619" style="63" customWidth="1"/>
    <col min="1541" max="1695" width="6.75238095238095" style="63" customWidth="1"/>
    <col min="1696" max="1792" width="6.87619047619048" style="63"/>
    <col min="1793" max="1796" width="34.5047619047619" style="63" customWidth="1"/>
    <col min="1797" max="1951" width="6.75238095238095" style="63" customWidth="1"/>
    <col min="1952" max="2048" width="6.87619047619048" style="63"/>
    <col min="2049" max="2052" width="34.5047619047619" style="63" customWidth="1"/>
    <col min="2053" max="2207" width="6.75238095238095" style="63" customWidth="1"/>
    <col min="2208" max="2304" width="6.87619047619048" style="63"/>
    <col min="2305" max="2308" width="34.5047619047619" style="63" customWidth="1"/>
    <col min="2309" max="2463" width="6.75238095238095" style="63" customWidth="1"/>
    <col min="2464" max="2560" width="6.87619047619048" style="63"/>
    <col min="2561" max="2564" width="34.5047619047619" style="63" customWidth="1"/>
    <col min="2565" max="2719" width="6.75238095238095" style="63" customWidth="1"/>
    <col min="2720" max="2816" width="6.87619047619048" style="63"/>
    <col min="2817" max="2820" width="34.5047619047619" style="63" customWidth="1"/>
    <col min="2821" max="2975" width="6.75238095238095" style="63" customWidth="1"/>
    <col min="2976" max="3072" width="6.87619047619048" style="63"/>
    <col min="3073" max="3076" width="34.5047619047619" style="63" customWidth="1"/>
    <col min="3077" max="3231" width="6.75238095238095" style="63" customWidth="1"/>
    <col min="3232" max="3328" width="6.87619047619048" style="63"/>
    <col min="3329" max="3332" width="34.5047619047619" style="63" customWidth="1"/>
    <col min="3333" max="3487" width="6.75238095238095" style="63" customWidth="1"/>
    <col min="3488" max="3584" width="6.87619047619048" style="63"/>
    <col min="3585" max="3588" width="34.5047619047619" style="63" customWidth="1"/>
    <col min="3589" max="3743" width="6.75238095238095" style="63" customWidth="1"/>
    <col min="3744" max="3840" width="6.87619047619048" style="63"/>
    <col min="3841" max="3844" width="34.5047619047619" style="63" customWidth="1"/>
    <col min="3845" max="3999" width="6.75238095238095" style="63" customWidth="1"/>
    <col min="4000" max="4096" width="6.87619047619048" style="63"/>
    <col min="4097" max="4100" width="34.5047619047619" style="63" customWidth="1"/>
    <col min="4101" max="4255" width="6.75238095238095" style="63" customWidth="1"/>
    <col min="4256" max="4352" width="6.87619047619048" style="63"/>
    <col min="4353" max="4356" width="34.5047619047619" style="63" customWidth="1"/>
    <col min="4357" max="4511" width="6.75238095238095" style="63" customWidth="1"/>
    <col min="4512" max="4608" width="6.87619047619048" style="63"/>
    <col min="4609" max="4612" width="34.5047619047619" style="63" customWidth="1"/>
    <col min="4613" max="4767" width="6.75238095238095" style="63" customWidth="1"/>
    <col min="4768" max="4864" width="6.87619047619048" style="63"/>
    <col min="4865" max="4868" width="34.5047619047619" style="63" customWidth="1"/>
    <col min="4869" max="5023" width="6.75238095238095" style="63" customWidth="1"/>
    <col min="5024" max="5120" width="6.87619047619048" style="63"/>
    <col min="5121" max="5124" width="34.5047619047619" style="63" customWidth="1"/>
    <col min="5125" max="5279" width="6.75238095238095" style="63" customWidth="1"/>
    <col min="5280" max="5376" width="6.87619047619048" style="63"/>
    <col min="5377" max="5380" width="34.5047619047619" style="63" customWidth="1"/>
    <col min="5381" max="5535" width="6.75238095238095" style="63" customWidth="1"/>
    <col min="5536" max="5632" width="6.87619047619048" style="63"/>
    <col min="5633" max="5636" width="34.5047619047619" style="63" customWidth="1"/>
    <col min="5637" max="5791" width="6.75238095238095" style="63" customWidth="1"/>
    <col min="5792" max="5888" width="6.87619047619048" style="63"/>
    <col min="5889" max="5892" width="34.5047619047619" style="63" customWidth="1"/>
    <col min="5893" max="6047" width="6.75238095238095" style="63" customWidth="1"/>
    <col min="6048" max="6144" width="6.87619047619048" style="63"/>
    <col min="6145" max="6148" width="34.5047619047619" style="63" customWidth="1"/>
    <col min="6149" max="6303" width="6.75238095238095" style="63" customWidth="1"/>
    <col min="6304" max="6400" width="6.87619047619048" style="63"/>
    <col min="6401" max="6404" width="34.5047619047619" style="63" customWidth="1"/>
    <col min="6405" max="6559" width="6.75238095238095" style="63" customWidth="1"/>
    <col min="6560" max="6656" width="6.87619047619048" style="63"/>
    <col min="6657" max="6660" width="34.5047619047619" style="63" customWidth="1"/>
    <col min="6661" max="6815" width="6.75238095238095" style="63" customWidth="1"/>
    <col min="6816" max="6912" width="6.87619047619048" style="63"/>
    <col min="6913" max="6916" width="34.5047619047619" style="63" customWidth="1"/>
    <col min="6917" max="7071" width="6.75238095238095" style="63" customWidth="1"/>
    <col min="7072" max="7168" width="6.87619047619048" style="63"/>
    <col min="7169" max="7172" width="34.5047619047619" style="63" customWidth="1"/>
    <col min="7173" max="7327" width="6.75238095238095" style="63" customWidth="1"/>
    <col min="7328" max="7424" width="6.87619047619048" style="63"/>
    <col min="7425" max="7428" width="34.5047619047619" style="63" customWidth="1"/>
    <col min="7429" max="7583" width="6.75238095238095" style="63" customWidth="1"/>
    <col min="7584" max="7680" width="6.87619047619048" style="63"/>
    <col min="7681" max="7684" width="34.5047619047619" style="63" customWidth="1"/>
    <col min="7685" max="7839" width="6.75238095238095" style="63" customWidth="1"/>
    <col min="7840" max="7936" width="6.87619047619048" style="63"/>
    <col min="7937" max="7940" width="34.5047619047619" style="63" customWidth="1"/>
    <col min="7941" max="8095" width="6.75238095238095" style="63" customWidth="1"/>
    <col min="8096" max="8192" width="6.87619047619048" style="63"/>
    <col min="8193" max="8196" width="34.5047619047619" style="63" customWidth="1"/>
    <col min="8197" max="8351" width="6.75238095238095" style="63" customWidth="1"/>
    <col min="8352" max="8448" width="6.87619047619048" style="63"/>
    <col min="8449" max="8452" width="34.5047619047619" style="63" customWidth="1"/>
    <col min="8453" max="8607" width="6.75238095238095" style="63" customWidth="1"/>
    <col min="8608" max="8704" width="6.87619047619048" style="63"/>
    <col min="8705" max="8708" width="34.5047619047619" style="63" customWidth="1"/>
    <col min="8709" max="8863" width="6.75238095238095" style="63" customWidth="1"/>
    <col min="8864" max="8960" width="6.87619047619048" style="63"/>
    <col min="8961" max="8964" width="34.5047619047619" style="63" customWidth="1"/>
    <col min="8965" max="9119" width="6.75238095238095" style="63" customWidth="1"/>
    <col min="9120" max="9216" width="6.87619047619048" style="63"/>
    <col min="9217" max="9220" width="34.5047619047619" style="63" customWidth="1"/>
    <col min="9221" max="9375" width="6.75238095238095" style="63" customWidth="1"/>
    <col min="9376" max="9472" width="6.87619047619048" style="63"/>
    <col min="9473" max="9476" width="34.5047619047619" style="63" customWidth="1"/>
    <col min="9477" max="9631" width="6.75238095238095" style="63" customWidth="1"/>
    <col min="9632" max="9728" width="6.87619047619048" style="63"/>
    <col min="9729" max="9732" width="34.5047619047619" style="63" customWidth="1"/>
    <col min="9733" max="9887" width="6.75238095238095" style="63" customWidth="1"/>
    <col min="9888" max="9984" width="6.87619047619048" style="63"/>
    <col min="9985" max="9988" width="34.5047619047619" style="63" customWidth="1"/>
    <col min="9989" max="10143" width="6.75238095238095" style="63" customWidth="1"/>
    <col min="10144" max="10240" width="6.87619047619048" style="63"/>
    <col min="10241" max="10244" width="34.5047619047619" style="63" customWidth="1"/>
    <col min="10245" max="10399" width="6.75238095238095" style="63" customWidth="1"/>
    <col min="10400" max="10496" width="6.87619047619048" style="63"/>
    <col min="10497" max="10500" width="34.5047619047619" style="63" customWidth="1"/>
    <col min="10501" max="10655" width="6.75238095238095" style="63" customWidth="1"/>
    <col min="10656" max="10752" width="6.87619047619048" style="63"/>
    <col min="10753" max="10756" width="34.5047619047619" style="63" customWidth="1"/>
    <col min="10757" max="10911" width="6.75238095238095" style="63" customWidth="1"/>
    <col min="10912" max="11008" width="6.87619047619048" style="63"/>
    <col min="11009" max="11012" width="34.5047619047619" style="63" customWidth="1"/>
    <col min="11013" max="11167" width="6.75238095238095" style="63" customWidth="1"/>
    <col min="11168" max="11264" width="6.87619047619048" style="63"/>
    <col min="11265" max="11268" width="34.5047619047619" style="63" customWidth="1"/>
    <col min="11269" max="11423" width="6.75238095238095" style="63" customWidth="1"/>
    <col min="11424" max="11520" width="6.87619047619048" style="63"/>
    <col min="11521" max="11524" width="34.5047619047619" style="63" customWidth="1"/>
    <col min="11525" max="11679" width="6.75238095238095" style="63" customWidth="1"/>
    <col min="11680" max="11776" width="6.87619047619048" style="63"/>
    <col min="11777" max="11780" width="34.5047619047619" style="63" customWidth="1"/>
    <col min="11781" max="11935" width="6.75238095238095" style="63" customWidth="1"/>
    <col min="11936" max="12032" width="6.87619047619048" style="63"/>
    <col min="12033" max="12036" width="34.5047619047619" style="63" customWidth="1"/>
    <col min="12037" max="12191" width="6.75238095238095" style="63" customWidth="1"/>
    <col min="12192" max="12288" width="6.87619047619048" style="63"/>
    <col min="12289" max="12292" width="34.5047619047619" style="63" customWidth="1"/>
    <col min="12293" max="12447" width="6.75238095238095" style="63" customWidth="1"/>
    <col min="12448" max="12544" width="6.87619047619048" style="63"/>
    <col min="12545" max="12548" width="34.5047619047619" style="63" customWidth="1"/>
    <col min="12549" max="12703" width="6.75238095238095" style="63" customWidth="1"/>
    <col min="12704" max="12800" width="6.87619047619048" style="63"/>
    <col min="12801" max="12804" width="34.5047619047619" style="63" customWidth="1"/>
    <col min="12805" max="12959" width="6.75238095238095" style="63" customWidth="1"/>
    <col min="12960" max="13056" width="6.87619047619048" style="63"/>
    <col min="13057" max="13060" width="34.5047619047619" style="63" customWidth="1"/>
    <col min="13061" max="13215" width="6.75238095238095" style="63" customWidth="1"/>
    <col min="13216" max="13312" width="6.87619047619048" style="63"/>
    <col min="13313" max="13316" width="34.5047619047619" style="63" customWidth="1"/>
    <col min="13317" max="13471" width="6.75238095238095" style="63" customWidth="1"/>
    <col min="13472" max="13568" width="6.87619047619048" style="63"/>
    <col min="13569" max="13572" width="34.5047619047619" style="63" customWidth="1"/>
    <col min="13573" max="13727" width="6.75238095238095" style="63" customWidth="1"/>
    <col min="13728" max="13824" width="6.87619047619048" style="63"/>
    <col min="13825" max="13828" width="34.5047619047619" style="63" customWidth="1"/>
    <col min="13829" max="13983" width="6.75238095238095" style="63" customWidth="1"/>
    <col min="13984" max="14080" width="6.87619047619048" style="63"/>
    <col min="14081" max="14084" width="34.5047619047619" style="63" customWidth="1"/>
    <col min="14085" max="14239" width="6.75238095238095" style="63" customWidth="1"/>
    <col min="14240" max="14336" width="6.87619047619048" style="63"/>
    <col min="14337" max="14340" width="34.5047619047619" style="63" customWidth="1"/>
    <col min="14341" max="14495" width="6.75238095238095" style="63" customWidth="1"/>
    <col min="14496" max="14592" width="6.87619047619048" style="63"/>
    <col min="14593" max="14596" width="34.5047619047619" style="63" customWidth="1"/>
    <col min="14597" max="14751" width="6.75238095238095" style="63" customWidth="1"/>
    <col min="14752" max="14848" width="6.87619047619048" style="63"/>
    <col min="14849" max="14852" width="34.5047619047619" style="63" customWidth="1"/>
    <col min="14853" max="15007" width="6.75238095238095" style="63" customWidth="1"/>
    <col min="15008" max="15104" width="6.87619047619048" style="63"/>
    <col min="15105" max="15108" width="34.5047619047619" style="63" customWidth="1"/>
    <col min="15109" max="15263" width="6.75238095238095" style="63" customWidth="1"/>
    <col min="15264" max="15360" width="6.87619047619048" style="63"/>
    <col min="15361" max="15364" width="34.5047619047619" style="63" customWidth="1"/>
    <col min="15365" max="15519" width="6.75238095238095" style="63" customWidth="1"/>
    <col min="15520" max="15616" width="6.87619047619048" style="63"/>
    <col min="15617" max="15620" width="34.5047619047619" style="63" customWidth="1"/>
    <col min="15621" max="15775" width="6.75238095238095" style="63" customWidth="1"/>
    <col min="15776" max="15872" width="6.87619047619048" style="63"/>
    <col min="15873" max="15876" width="34.5047619047619" style="63" customWidth="1"/>
    <col min="15877" max="16031" width="6.75238095238095" style="63" customWidth="1"/>
    <col min="16032" max="16128" width="6.87619047619048" style="63"/>
    <col min="16129" max="16132" width="34.5047619047619" style="63" customWidth="1"/>
    <col min="16133" max="16287" width="6.75238095238095" style="63" customWidth="1"/>
    <col min="16288" max="16384" width="6.87619047619048" style="63"/>
  </cols>
  <sheetData>
    <row r="1" customHeight="1" spans="1:251">
      <c r="A1" s="64" t="s">
        <v>516</v>
      </c>
      <c r="B1" s="114"/>
      <c r="C1" s="115"/>
      <c r="D1" s="116"/>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15"/>
      <c r="AO1" s="115"/>
      <c r="AP1" s="115"/>
      <c r="AQ1" s="115"/>
      <c r="AR1" s="115"/>
      <c r="AS1" s="115"/>
      <c r="AT1" s="115"/>
      <c r="AU1" s="115"/>
      <c r="AV1" s="115"/>
      <c r="AW1" s="115"/>
      <c r="AX1" s="115"/>
      <c r="AY1" s="115"/>
      <c r="AZ1" s="115"/>
      <c r="BA1" s="115"/>
      <c r="BB1" s="115"/>
      <c r="BC1" s="115"/>
      <c r="BD1" s="115"/>
      <c r="BE1" s="115"/>
      <c r="BF1" s="115"/>
      <c r="BG1" s="115"/>
      <c r="BH1" s="115"/>
      <c r="BI1" s="115"/>
      <c r="BJ1" s="115"/>
      <c r="BK1" s="115"/>
      <c r="BL1" s="115"/>
      <c r="BM1" s="115"/>
      <c r="BN1" s="115"/>
      <c r="BO1" s="115"/>
      <c r="BP1" s="115"/>
      <c r="BQ1" s="115"/>
      <c r="BR1" s="115"/>
      <c r="BS1" s="115"/>
      <c r="BT1" s="115"/>
      <c r="BU1" s="115"/>
      <c r="BV1" s="115"/>
      <c r="BW1" s="115"/>
      <c r="BX1" s="115"/>
      <c r="BY1" s="115"/>
      <c r="BZ1" s="115"/>
      <c r="CA1" s="115"/>
      <c r="CB1" s="115"/>
      <c r="CC1" s="115"/>
      <c r="CD1" s="115"/>
      <c r="CE1" s="115"/>
      <c r="CF1" s="115"/>
      <c r="CG1" s="115"/>
      <c r="CH1" s="115"/>
      <c r="CI1" s="115"/>
      <c r="CJ1" s="115"/>
      <c r="CK1" s="115"/>
      <c r="CL1" s="115"/>
      <c r="CM1" s="115"/>
      <c r="CN1" s="115"/>
      <c r="CO1" s="115"/>
      <c r="CP1" s="115"/>
      <c r="CQ1" s="115"/>
      <c r="CR1" s="115"/>
      <c r="CS1" s="115"/>
      <c r="CT1" s="115"/>
      <c r="CU1" s="115"/>
      <c r="CV1" s="115"/>
      <c r="CW1" s="115"/>
      <c r="CX1" s="115"/>
      <c r="CY1" s="115"/>
      <c r="CZ1" s="115"/>
      <c r="DA1" s="115"/>
      <c r="DB1" s="115"/>
      <c r="DC1" s="115"/>
      <c r="DD1" s="115"/>
      <c r="DE1" s="115"/>
      <c r="DF1" s="115"/>
      <c r="DG1" s="115"/>
      <c r="DH1" s="115"/>
      <c r="DI1" s="115"/>
      <c r="DJ1" s="115"/>
      <c r="DK1" s="115"/>
      <c r="DL1" s="115"/>
      <c r="DM1" s="115"/>
      <c r="DN1" s="115"/>
      <c r="DO1" s="115"/>
      <c r="DP1" s="115"/>
      <c r="DQ1" s="115"/>
      <c r="DR1" s="115"/>
      <c r="DS1" s="115"/>
      <c r="DT1" s="115"/>
      <c r="DU1" s="115"/>
      <c r="DV1" s="115"/>
      <c r="DW1" s="115"/>
      <c r="DX1" s="115"/>
      <c r="DY1" s="115"/>
      <c r="DZ1" s="115"/>
      <c r="EA1" s="115"/>
      <c r="EB1" s="115"/>
      <c r="EC1" s="115"/>
      <c r="ED1" s="115"/>
      <c r="EE1" s="115"/>
      <c r="EF1" s="115"/>
      <c r="EG1" s="115"/>
      <c r="EH1" s="115"/>
      <c r="EI1" s="115"/>
      <c r="EJ1" s="115"/>
      <c r="EK1" s="115"/>
      <c r="EL1" s="115"/>
      <c r="EM1" s="115"/>
      <c r="EN1" s="115"/>
      <c r="EO1" s="115"/>
      <c r="EP1" s="115"/>
      <c r="EQ1" s="115"/>
      <c r="ER1" s="115"/>
      <c r="ES1" s="115"/>
      <c r="ET1" s="115"/>
      <c r="EU1" s="115"/>
      <c r="EV1" s="115"/>
      <c r="EW1" s="115"/>
      <c r="EX1" s="115"/>
      <c r="EY1" s="115"/>
      <c r="EZ1" s="115"/>
      <c r="FA1" s="115"/>
      <c r="FB1" s="115"/>
      <c r="FC1" s="115"/>
      <c r="FD1" s="117"/>
      <c r="FE1" s="117"/>
      <c r="FF1" s="117"/>
      <c r="FG1" s="117"/>
      <c r="FH1" s="117"/>
      <c r="FI1" s="117"/>
      <c r="FJ1" s="117"/>
      <c r="FK1" s="117"/>
      <c r="FL1" s="117"/>
      <c r="FM1" s="117"/>
      <c r="FN1" s="117"/>
      <c r="FO1" s="117"/>
      <c r="FP1" s="117"/>
      <c r="FQ1" s="117"/>
      <c r="FR1" s="117"/>
      <c r="FS1" s="117"/>
      <c r="FT1" s="117"/>
      <c r="FU1" s="117"/>
      <c r="FV1" s="117"/>
      <c r="FW1" s="117"/>
      <c r="FX1" s="117"/>
      <c r="FY1" s="117"/>
      <c r="FZ1" s="117"/>
      <c r="GA1" s="117"/>
      <c r="GB1" s="117"/>
      <c r="GC1" s="117"/>
      <c r="GD1" s="117"/>
      <c r="GE1" s="117"/>
      <c r="GF1" s="117"/>
      <c r="GG1" s="117"/>
      <c r="GH1" s="117"/>
      <c r="GI1" s="117"/>
      <c r="GJ1" s="117"/>
      <c r="GK1" s="117"/>
      <c r="GL1" s="117"/>
      <c r="GM1" s="117"/>
      <c r="GN1" s="117"/>
      <c r="GO1" s="117"/>
      <c r="GP1" s="117"/>
      <c r="GQ1" s="117"/>
      <c r="GR1" s="117"/>
      <c r="GS1" s="117"/>
      <c r="GT1" s="117"/>
      <c r="GU1" s="117"/>
      <c r="GV1" s="117"/>
      <c r="GW1" s="117"/>
      <c r="GX1" s="117"/>
      <c r="GY1" s="117"/>
      <c r="GZ1" s="117"/>
      <c r="HA1" s="117"/>
      <c r="HB1" s="117"/>
      <c r="HC1" s="117"/>
      <c r="HD1" s="117"/>
      <c r="HE1" s="117"/>
      <c r="HF1" s="117"/>
      <c r="HG1" s="117"/>
      <c r="HH1" s="117"/>
      <c r="HI1" s="117"/>
      <c r="HJ1" s="117"/>
      <c r="HK1" s="117"/>
      <c r="HL1" s="117"/>
      <c r="HM1" s="117"/>
      <c r="HN1" s="117"/>
      <c r="HO1" s="117"/>
      <c r="HP1" s="117"/>
      <c r="HQ1" s="117"/>
      <c r="HR1" s="117"/>
      <c r="HS1" s="117"/>
      <c r="HT1" s="117"/>
      <c r="HU1" s="117"/>
      <c r="HV1" s="117"/>
      <c r="HW1" s="117"/>
      <c r="HX1" s="117"/>
      <c r="HY1" s="117"/>
      <c r="HZ1" s="117"/>
      <c r="IA1" s="117"/>
      <c r="IB1" s="117"/>
      <c r="IC1" s="117"/>
      <c r="ID1" s="117"/>
      <c r="IE1" s="117"/>
      <c r="IF1" s="117"/>
      <c r="IG1" s="117"/>
      <c r="IH1" s="117"/>
      <c r="II1" s="117"/>
      <c r="IJ1" s="117"/>
      <c r="IK1" s="117"/>
      <c r="IL1" s="117"/>
      <c r="IM1" s="117"/>
      <c r="IN1" s="117"/>
      <c r="IO1" s="117"/>
      <c r="IP1" s="117"/>
      <c r="IQ1" s="117"/>
    </row>
    <row r="2" ht="38.25" customHeight="1" spans="1:251">
      <c r="A2" s="118" t="s">
        <v>517</v>
      </c>
      <c r="B2" s="119"/>
      <c r="C2" s="120"/>
      <c r="D2" s="119"/>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c r="BH2" s="115"/>
      <c r="BI2" s="115"/>
      <c r="BJ2" s="115"/>
      <c r="BK2" s="115"/>
      <c r="BL2" s="115"/>
      <c r="BM2" s="115"/>
      <c r="BN2" s="115"/>
      <c r="BO2" s="115"/>
      <c r="BP2" s="115"/>
      <c r="BQ2" s="115"/>
      <c r="BR2" s="115"/>
      <c r="BS2" s="115"/>
      <c r="BT2" s="115"/>
      <c r="BU2" s="115"/>
      <c r="BV2" s="115"/>
      <c r="BW2" s="115"/>
      <c r="BX2" s="115"/>
      <c r="BY2" s="115"/>
      <c r="BZ2" s="115"/>
      <c r="CA2" s="115"/>
      <c r="CB2" s="115"/>
      <c r="CC2" s="115"/>
      <c r="CD2" s="115"/>
      <c r="CE2" s="115"/>
      <c r="CF2" s="115"/>
      <c r="CG2" s="115"/>
      <c r="CH2" s="115"/>
      <c r="CI2" s="115"/>
      <c r="CJ2" s="115"/>
      <c r="CK2" s="115"/>
      <c r="CL2" s="115"/>
      <c r="CM2" s="115"/>
      <c r="CN2" s="115"/>
      <c r="CO2" s="115"/>
      <c r="CP2" s="115"/>
      <c r="CQ2" s="115"/>
      <c r="CR2" s="115"/>
      <c r="CS2" s="115"/>
      <c r="CT2" s="115"/>
      <c r="CU2" s="115"/>
      <c r="CV2" s="115"/>
      <c r="CW2" s="115"/>
      <c r="CX2" s="115"/>
      <c r="CY2" s="115"/>
      <c r="CZ2" s="115"/>
      <c r="DA2" s="115"/>
      <c r="DB2" s="115"/>
      <c r="DC2" s="115"/>
      <c r="DD2" s="115"/>
      <c r="DE2" s="115"/>
      <c r="DF2" s="115"/>
      <c r="DG2" s="115"/>
      <c r="DH2" s="115"/>
      <c r="DI2" s="115"/>
      <c r="DJ2" s="115"/>
      <c r="DK2" s="115"/>
      <c r="DL2" s="115"/>
      <c r="DM2" s="115"/>
      <c r="DN2" s="115"/>
      <c r="DO2" s="115"/>
      <c r="DP2" s="115"/>
      <c r="DQ2" s="115"/>
      <c r="DR2" s="115"/>
      <c r="DS2" s="115"/>
      <c r="DT2" s="115"/>
      <c r="DU2" s="115"/>
      <c r="DV2" s="115"/>
      <c r="DW2" s="115"/>
      <c r="DX2" s="115"/>
      <c r="DY2" s="115"/>
      <c r="DZ2" s="115"/>
      <c r="EA2" s="115"/>
      <c r="EB2" s="115"/>
      <c r="EC2" s="115"/>
      <c r="ED2" s="115"/>
      <c r="EE2" s="115"/>
      <c r="EF2" s="115"/>
      <c r="EG2" s="115"/>
      <c r="EH2" s="115"/>
      <c r="EI2" s="115"/>
      <c r="EJ2" s="115"/>
      <c r="EK2" s="115"/>
      <c r="EL2" s="115"/>
      <c r="EM2" s="115"/>
      <c r="EN2" s="115"/>
      <c r="EO2" s="115"/>
      <c r="EP2" s="115"/>
      <c r="EQ2" s="115"/>
      <c r="ER2" s="115"/>
      <c r="ES2" s="115"/>
      <c r="ET2" s="115"/>
      <c r="EU2" s="115"/>
      <c r="EV2" s="115"/>
      <c r="EW2" s="115"/>
      <c r="EX2" s="115"/>
      <c r="EY2" s="115"/>
      <c r="EZ2" s="115"/>
      <c r="FA2" s="115"/>
      <c r="FB2" s="115"/>
      <c r="FC2" s="115"/>
      <c r="FD2" s="117"/>
      <c r="FE2" s="117"/>
      <c r="FF2" s="117"/>
      <c r="FG2" s="117"/>
      <c r="FH2" s="117"/>
      <c r="FI2" s="117"/>
      <c r="FJ2" s="117"/>
      <c r="FK2" s="117"/>
      <c r="FL2" s="117"/>
      <c r="FM2" s="117"/>
      <c r="FN2" s="117"/>
      <c r="FO2" s="117"/>
      <c r="FP2" s="117"/>
      <c r="FQ2" s="117"/>
      <c r="FR2" s="117"/>
      <c r="FS2" s="117"/>
      <c r="FT2" s="117"/>
      <c r="FU2" s="117"/>
      <c r="FV2" s="117"/>
      <c r="FW2" s="117"/>
      <c r="FX2" s="117"/>
      <c r="FY2" s="117"/>
      <c r="FZ2" s="117"/>
      <c r="GA2" s="117"/>
      <c r="GB2" s="117"/>
      <c r="GC2" s="117"/>
      <c r="GD2" s="117"/>
      <c r="GE2" s="117"/>
      <c r="GF2" s="117"/>
      <c r="GG2" s="117"/>
      <c r="GH2" s="117"/>
      <c r="GI2" s="117"/>
      <c r="GJ2" s="117"/>
      <c r="GK2" s="117"/>
      <c r="GL2" s="117"/>
      <c r="GM2" s="117"/>
      <c r="GN2" s="117"/>
      <c r="GO2" s="117"/>
      <c r="GP2" s="117"/>
      <c r="GQ2" s="117"/>
      <c r="GR2" s="117"/>
      <c r="GS2" s="117"/>
      <c r="GT2" s="117"/>
      <c r="GU2" s="117"/>
      <c r="GV2" s="117"/>
      <c r="GW2" s="117"/>
      <c r="GX2" s="117"/>
      <c r="GY2" s="117"/>
      <c r="GZ2" s="117"/>
      <c r="HA2" s="117"/>
      <c r="HB2" s="117"/>
      <c r="HC2" s="117"/>
      <c r="HD2" s="117"/>
      <c r="HE2" s="117"/>
      <c r="HF2" s="117"/>
      <c r="HG2" s="117"/>
      <c r="HH2" s="117"/>
      <c r="HI2" s="117"/>
      <c r="HJ2" s="117"/>
      <c r="HK2" s="117"/>
      <c r="HL2" s="117"/>
      <c r="HM2" s="117"/>
      <c r="HN2" s="117"/>
      <c r="HO2" s="117"/>
      <c r="HP2" s="117"/>
      <c r="HQ2" s="117"/>
      <c r="HR2" s="117"/>
      <c r="HS2" s="117"/>
      <c r="HT2" s="117"/>
      <c r="HU2" s="117"/>
      <c r="HV2" s="117"/>
      <c r="HW2" s="117"/>
      <c r="HX2" s="117"/>
      <c r="HY2" s="117"/>
      <c r="HZ2" s="117"/>
      <c r="IA2" s="117"/>
      <c r="IB2" s="117"/>
      <c r="IC2" s="117"/>
      <c r="ID2" s="117"/>
      <c r="IE2" s="117"/>
      <c r="IF2" s="117"/>
      <c r="IG2" s="117"/>
      <c r="IH2" s="117"/>
      <c r="II2" s="117"/>
      <c r="IJ2" s="117"/>
      <c r="IK2" s="117"/>
      <c r="IL2" s="117"/>
      <c r="IM2" s="117"/>
      <c r="IN2" s="117"/>
      <c r="IO2" s="117"/>
      <c r="IP2" s="117"/>
      <c r="IQ2" s="117"/>
    </row>
    <row r="3" ht="12.75" customHeight="1" spans="1:251">
      <c r="A3" s="119"/>
      <c r="B3" s="119"/>
      <c r="C3" s="120"/>
      <c r="D3" s="119"/>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5"/>
      <c r="BL3" s="115"/>
      <c r="BM3" s="115"/>
      <c r="BN3" s="115"/>
      <c r="BO3" s="115"/>
      <c r="BP3" s="115"/>
      <c r="BQ3" s="115"/>
      <c r="BR3" s="115"/>
      <c r="BS3" s="115"/>
      <c r="BT3" s="115"/>
      <c r="BU3" s="115"/>
      <c r="BV3" s="115"/>
      <c r="BW3" s="115"/>
      <c r="BX3" s="115"/>
      <c r="BY3" s="115"/>
      <c r="BZ3" s="115"/>
      <c r="CA3" s="115"/>
      <c r="CB3" s="115"/>
      <c r="CC3" s="115"/>
      <c r="CD3" s="115"/>
      <c r="CE3" s="115"/>
      <c r="CF3" s="115"/>
      <c r="CG3" s="115"/>
      <c r="CH3" s="115"/>
      <c r="CI3" s="115"/>
      <c r="CJ3" s="115"/>
      <c r="CK3" s="115"/>
      <c r="CL3" s="115"/>
      <c r="CM3" s="115"/>
      <c r="CN3" s="115"/>
      <c r="CO3" s="115"/>
      <c r="CP3" s="115"/>
      <c r="CQ3" s="115"/>
      <c r="CR3" s="115"/>
      <c r="CS3" s="115"/>
      <c r="CT3" s="115"/>
      <c r="CU3" s="115"/>
      <c r="CV3" s="115"/>
      <c r="CW3" s="115"/>
      <c r="CX3" s="115"/>
      <c r="CY3" s="115"/>
      <c r="CZ3" s="115"/>
      <c r="DA3" s="115"/>
      <c r="DB3" s="115"/>
      <c r="DC3" s="115"/>
      <c r="DD3" s="115"/>
      <c r="DE3" s="115"/>
      <c r="DF3" s="115"/>
      <c r="DG3" s="115"/>
      <c r="DH3" s="115"/>
      <c r="DI3" s="115"/>
      <c r="DJ3" s="115"/>
      <c r="DK3" s="115"/>
      <c r="DL3" s="115"/>
      <c r="DM3" s="115"/>
      <c r="DN3" s="115"/>
      <c r="DO3" s="115"/>
      <c r="DP3" s="115"/>
      <c r="DQ3" s="115"/>
      <c r="DR3" s="115"/>
      <c r="DS3" s="115"/>
      <c r="DT3" s="115"/>
      <c r="DU3" s="115"/>
      <c r="DV3" s="115"/>
      <c r="DW3" s="115"/>
      <c r="DX3" s="115"/>
      <c r="DY3" s="115"/>
      <c r="DZ3" s="115"/>
      <c r="EA3" s="115"/>
      <c r="EB3" s="115"/>
      <c r="EC3" s="115"/>
      <c r="ED3" s="115"/>
      <c r="EE3" s="115"/>
      <c r="EF3" s="115"/>
      <c r="EG3" s="115"/>
      <c r="EH3" s="115"/>
      <c r="EI3" s="115"/>
      <c r="EJ3" s="115"/>
      <c r="EK3" s="115"/>
      <c r="EL3" s="115"/>
      <c r="EM3" s="115"/>
      <c r="EN3" s="115"/>
      <c r="EO3" s="115"/>
      <c r="EP3" s="115"/>
      <c r="EQ3" s="115"/>
      <c r="ER3" s="115"/>
      <c r="ES3" s="115"/>
      <c r="ET3" s="115"/>
      <c r="EU3" s="115"/>
      <c r="EV3" s="115"/>
      <c r="EW3" s="115"/>
      <c r="EX3" s="115"/>
      <c r="EY3" s="115"/>
      <c r="EZ3" s="115"/>
      <c r="FA3" s="115"/>
      <c r="FB3" s="115"/>
      <c r="FC3" s="115"/>
      <c r="FD3" s="117"/>
      <c r="FE3" s="117"/>
      <c r="FF3" s="117"/>
      <c r="FG3" s="117"/>
      <c r="FH3" s="117"/>
      <c r="FI3" s="117"/>
      <c r="FJ3" s="117"/>
      <c r="FK3" s="117"/>
      <c r="FL3" s="117"/>
      <c r="FM3" s="117"/>
      <c r="FN3" s="117"/>
      <c r="FO3" s="117"/>
      <c r="FP3" s="117"/>
      <c r="FQ3" s="117"/>
      <c r="FR3" s="117"/>
      <c r="FS3" s="117"/>
      <c r="FT3" s="117"/>
      <c r="FU3" s="117"/>
      <c r="FV3" s="117"/>
      <c r="FW3" s="117"/>
      <c r="FX3" s="117"/>
      <c r="FY3" s="117"/>
      <c r="FZ3" s="117"/>
      <c r="GA3" s="117"/>
      <c r="GB3" s="117"/>
      <c r="GC3" s="117"/>
      <c r="GD3" s="117"/>
      <c r="GE3" s="117"/>
      <c r="GF3" s="117"/>
      <c r="GG3" s="117"/>
      <c r="GH3" s="117"/>
      <c r="GI3" s="117"/>
      <c r="GJ3" s="117"/>
      <c r="GK3" s="117"/>
      <c r="GL3" s="117"/>
      <c r="GM3" s="117"/>
      <c r="GN3" s="117"/>
      <c r="GO3" s="117"/>
      <c r="GP3" s="117"/>
      <c r="GQ3" s="117"/>
      <c r="GR3" s="117"/>
      <c r="GS3" s="117"/>
      <c r="GT3" s="117"/>
      <c r="GU3" s="117"/>
      <c r="GV3" s="117"/>
      <c r="GW3" s="117"/>
      <c r="GX3" s="117"/>
      <c r="GY3" s="117"/>
      <c r="GZ3" s="117"/>
      <c r="HA3" s="117"/>
      <c r="HB3" s="117"/>
      <c r="HC3" s="117"/>
      <c r="HD3" s="117"/>
      <c r="HE3" s="117"/>
      <c r="HF3" s="117"/>
      <c r="HG3" s="117"/>
      <c r="HH3" s="117"/>
      <c r="HI3" s="117"/>
      <c r="HJ3" s="117"/>
      <c r="HK3" s="117"/>
      <c r="HL3" s="117"/>
      <c r="HM3" s="117"/>
      <c r="HN3" s="117"/>
      <c r="HO3" s="117"/>
      <c r="HP3" s="117"/>
      <c r="HQ3" s="117"/>
      <c r="HR3" s="117"/>
      <c r="HS3" s="117"/>
      <c r="HT3" s="117"/>
      <c r="HU3" s="117"/>
      <c r="HV3" s="117"/>
      <c r="HW3" s="117"/>
      <c r="HX3" s="117"/>
      <c r="HY3" s="117"/>
      <c r="HZ3" s="117"/>
      <c r="IA3" s="117"/>
      <c r="IB3" s="117"/>
      <c r="IC3" s="117"/>
      <c r="ID3" s="117"/>
      <c r="IE3" s="117"/>
      <c r="IF3" s="117"/>
      <c r="IG3" s="117"/>
      <c r="IH3" s="117"/>
      <c r="II3" s="117"/>
      <c r="IJ3" s="117"/>
      <c r="IK3" s="117"/>
      <c r="IL3" s="117"/>
      <c r="IM3" s="117"/>
      <c r="IN3" s="117"/>
      <c r="IO3" s="117"/>
      <c r="IP3" s="117"/>
      <c r="IQ3" s="117"/>
    </row>
    <row r="4" customHeight="1" spans="1:251">
      <c r="A4" s="72"/>
      <c r="B4" s="121"/>
      <c r="C4" s="122"/>
      <c r="D4" s="73" t="s">
        <v>313</v>
      </c>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115"/>
      <c r="BN4" s="115"/>
      <c r="BO4" s="115"/>
      <c r="BP4" s="115"/>
      <c r="BQ4" s="115"/>
      <c r="BR4" s="115"/>
      <c r="BS4" s="115"/>
      <c r="BT4" s="115"/>
      <c r="BU4" s="115"/>
      <c r="BV4" s="115"/>
      <c r="BW4" s="115"/>
      <c r="BX4" s="115"/>
      <c r="BY4" s="115"/>
      <c r="BZ4" s="115"/>
      <c r="CA4" s="115"/>
      <c r="CB4" s="115"/>
      <c r="CC4" s="115"/>
      <c r="CD4" s="115"/>
      <c r="CE4" s="115"/>
      <c r="CF4" s="115"/>
      <c r="CG4" s="115"/>
      <c r="CH4" s="115"/>
      <c r="CI4" s="115"/>
      <c r="CJ4" s="115"/>
      <c r="CK4" s="115"/>
      <c r="CL4" s="115"/>
      <c r="CM4" s="115"/>
      <c r="CN4" s="115"/>
      <c r="CO4" s="115"/>
      <c r="CP4" s="115"/>
      <c r="CQ4" s="115"/>
      <c r="CR4" s="115"/>
      <c r="CS4" s="115"/>
      <c r="CT4" s="115"/>
      <c r="CU4" s="115"/>
      <c r="CV4" s="115"/>
      <c r="CW4" s="115"/>
      <c r="CX4" s="115"/>
      <c r="CY4" s="115"/>
      <c r="CZ4" s="115"/>
      <c r="DA4" s="115"/>
      <c r="DB4" s="115"/>
      <c r="DC4" s="115"/>
      <c r="DD4" s="115"/>
      <c r="DE4" s="115"/>
      <c r="DF4" s="115"/>
      <c r="DG4" s="115"/>
      <c r="DH4" s="115"/>
      <c r="DI4" s="115"/>
      <c r="DJ4" s="115"/>
      <c r="DK4" s="115"/>
      <c r="DL4" s="115"/>
      <c r="DM4" s="115"/>
      <c r="DN4" s="115"/>
      <c r="DO4" s="115"/>
      <c r="DP4" s="115"/>
      <c r="DQ4" s="115"/>
      <c r="DR4" s="115"/>
      <c r="DS4" s="115"/>
      <c r="DT4" s="115"/>
      <c r="DU4" s="115"/>
      <c r="DV4" s="115"/>
      <c r="DW4" s="115"/>
      <c r="DX4" s="115"/>
      <c r="DY4" s="115"/>
      <c r="DZ4" s="115"/>
      <c r="EA4" s="115"/>
      <c r="EB4" s="115"/>
      <c r="EC4" s="115"/>
      <c r="ED4" s="115"/>
      <c r="EE4" s="115"/>
      <c r="EF4" s="115"/>
      <c r="EG4" s="115"/>
      <c r="EH4" s="115"/>
      <c r="EI4" s="115"/>
      <c r="EJ4" s="115"/>
      <c r="EK4" s="115"/>
      <c r="EL4" s="115"/>
      <c r="EM4" s="115"/>
      <c r="EN4" s="115"/>
      <c r="EO4" s="115"/>
      <c r="EP4" s="115"/>
      <c r="EQ4" s="115"/>
      <c r="ER4" s="115"/>
      <c r="ES4" s="115"/>
      <c r="ET4" s="115"/>
      <c r="EU4" s="115"/>
      <c r="EV4" s="115"/>
      <c r="EW4" s="115"/>
      <c r="EX4" s="115"/>
      <c r="EY4" s="115"/>
      <c r="EZ4" s="115"/>
      <c r="FA4" s="115"/>
      <c r="FB4" s="115"/>
      <c r="FC4" s="115"/>
      <c r="FD4" s="117"/>
      <c r="FE4" s="117"/>
      <c r="FF4" s="117"/>
      <c r="FG4" s="117"/>
      <c r="FH4" s="117"/>
      <c r="FI4" s="117"/>
      <c r="FJ4" s="117"/>
      <c r="FK4" s="117"/>
      <c r="FL4" s="117"/>
      <c r="FM4" s="117"/>
      <c r="FN4" s="117"/>
      <c r="FO4" s="117"/>
      <c r="FP4" s="117"/>
      <c r="FQ4" s="117"/>
      <c r="FR4" s="117"/>
      <c r="FS4" s="117"/>
      <c r="FT4" s="117"/>
      <c r="FU4" s="117"/>
      <c r="FV4" s="117"/>
      <c r="FW4" s="117"/>
      <c r="FX4" s="117"/>
      <c r="FY4" s="117"/>
      <c r="FZ4" s="117"/>
      <c r="GA4" s="117"/>
      <c r="GB4" s="117"/>
      <c r="GC4" s="117"/>
      <c r="GD4" s="117"/>
      <c r="GE4" s="117"/>
      <c r="GF4" s="117"/>
      <c r="GG4" s="117"/>
      <c r="GH4" s="117"/>
      <c r="GI4" s="117"/>
      <c r="GJ4" s="117"/>
      <c r="GK4" s="117"/>
      <c r="GL4" s="117"/>
      <c r="GM4" s="117"/>
      <c r="GN4" s="117"/>
      <c r="GO4" s="117"/>
      <c r="GP4" s="117"/>
      <c r="GQ4" s="117"/>
      <c r="GR4" s="117"/>
      <c r="GS4" s="117"/>
      <c r="GT4" s="117"/>
      <c r="GU4" s="117"/>
      <c r="GV4" s="117"/>
      <c r="GW4" s="117"/>
      <c r="GX4" s="117"/>
      <c r="GY4" s="117"/>
      <c r="GZ4" s="117"/>
      <c r="HA4" s="117"/>
      <c r="HB4" s="117"/>
      <c r="HC4" s="117"/>
      <c r="HD4" s="117"/>
      <c r="HE4" s="117"/>
      <c r="HF4" s="117"/>
      <c r="HG4" s="117"/>
      <c r="HH4" s="117"/>
      <c r="HI4" s="117"/>
      <c r="HJ4" s="117"/>
      <c r="HK4" s="117"/>
      <c r="HL4" s="117"/>
      <c r="HM4" s="117"/>
      <c r="HN4" s="117"/>
      <c r="HO4" s="117"/>
      <c r="HP4" s="117"/>
      <c r="HQ4" s="117"/>
      <c r="HR4" s="117"/>
      <c r="HS4" s="117"/>
      <c r="HT4" s="117"/>
      <c r="HU4" s="117"/>
      <c r="HV4" s="117"/>
      <c r="HW4" s="117"/>
      <c r="HX4" s="117"/>
      <c r="HY4" s="117"/>
      <c r="HZ4" s="117"/>
      <c r="IA4" s="117"/>
      <c r="IB4" s="117"/>
      <c r="IC4" s="117"/>
      <c r="ID4" s="117"/>
      <c r="IE4" s="117"/>
      <c r="IF4" s="117"/>
      <c r="IG4" s="117"/>
      <c r="IH4" s="117"/>
      <c r="II4" s="117"/>
      <c r="IJ4" s="117"/>
      <c r="IK4" s="117"/>
      <c r="IL4" s="117"/>
      <c r="IM4" s="117"/>
      <c r="IN4" s="117"/>
      <c r="IO4" s="117"/>
      <c r="IP4" s="117"/>
      <c r="IQ4" s="117"/>
    </row>
    <row r="5" ht="23.25" customHeight="1" spans="1:251">
      <c r="A5" s="93" t="s">
        <v>314</v>
      </c>
      <c r="B5" s="93"/>
      <c r="C5" s="93" t="s">
        <v>315</v>
      </c>
      <c r="D5" s="93"/>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c r="BH5" s="115"/>
      <c r="BI5" s="115"/>
      <c r="BJ5" s="115"/>
      <c r="BK5" s="115"/>
      <c r="BL5" s="115"/>
      <c r="BM5" s="115"/>
      <c r="BN5" s="115"/>
      <c r="BO5" s="115"/>
      <c r="BP5" s="115"/>
      <c r="BQ5" s="115"/>
      <c r="BR5" s="115"/>
      <c r="BS5" s="115"/>
      <c r="BT5" s="115"/>
      <c r="BU5" s="115"/>
      <c r="BV5" s="115"/>
      <c r="BW5" s="115"/>
      <c r="BX5" s="115"/>
      <c r="BY5" s="115"/>
      <c r="BZ5" s="115"/>
      <c r="CA5" s="115"/>
      <c r="CB5" s="115"/>
      <c r="CC5" s="115"/>
      <c r="CD5" s="115"/>
      <c r="CE5" s="115"/>
      <c r="CF5" s="115"/>
      <c r="CG5" s="115"/>
      <c r="CH5" s="115"/>
      <c r="CI5" s="115"/>
      <c r="CJ5" s="115"/>
      <c r="CK5" s="115"/>
      <c r="CL5" s="115"/>
      <c r="CM5" s="115"/>
      <c r="CN5" s="115"/>
      <c r="CO5" s="115"/>
      <c r="CP5" s="115"/>
      <c r="CQ5" s="115"/>
      <c r="CR5" s="115"/>
      <c r="CS5" s="115"/>
      <c r="CT5" s="115"/>
      <c r="CU5" s="115"/>
      <c r="CV5" s="115"/>
      <c r="CW5" s="115"/>
      <c r="CX5" s="115"/>
      <c r="CY5" s="115"/>
      <c r="CZ5" s="115"/>
      <c r="DA5" s="115"/>
      <c r="DB5" s="115"/>
      <c r="DC5" s="115"/>
      <c r="DD5" s="115"/>
      <c r="DE5" s="115"/>
      <c r="DF5" s="115"/>
      <c r="DG5" s="115"/>
      <c r="DH5" s="115"/>
      <c r="DI5" s="115"/>
      <c r="DJ5" s="115"/>
      <c r="DK5" s="115"/>
      <c r="DL5" s="115"/>
      <c r="DM5" s="115"/>
      <c r="DN5" s="115"/>
      <c r="DO5" s="115"/>
      <c r="DP5" s="115"/>
      <c r="DQ5" s="115"/>
      <c r="DR5" s="115"/>
      <c r="DS5" s="115"/>
      <c r="DT5" s="115"/>
      <c r="DU5" s="115"/>
      <c r="DV5" s="115"/>
      <c r="DW5" s="115"/>
      <c r="DX5" s="115"/>
      <c r="DY5" s="115"/>
      <c r="DZ5" s="115"/>
      <c r="EA5" s="115"/>
      <c r="EB5" s="115"/>
      <c r="EC5" s="115"/>
      <c r="ED5" s="115"/>
      <c r="EE5" s="115"/>
      <c r="EF5" s="115"/>
      <c r="EG5" s="115"/>
      <c r="EH5" s="115"/>
      <c r="EI5" s="115"/>
      <c r="EJ5" s="115"/>
      <c r="EK5" s="115"/>
      <c r="EL5" s="115"/>
      <c r="EM5" s="115"/>
      <c r="EN5" s="115"/>
      <c r="EO5" s="115"/>
      <c r="EP5" s="115"/>
      <c r="EQ5" s="115"/>
      <c r="ER5" s="115"/>
      <c r="ES5" s="115"/>
      <c r="ET5" s="115"/>
      <c r="EU5" s="115"/>
      <c r="EV5" s="115"/>
      <c r="EW5" s="115"/>
      <c r="EX5" s="115"/>
      <c r="EY5" s="115"/>
      <c r="EZ5" s="115"/>
      <c r="FA5" s="115"/>
      <c r="FB5" s="115"/>
      <c r="FC5" s="115"/>
      <c r="FD5" s="117"/>
      <c r="FE5" s="117"/>
      <c r="FF5" s="117"/>
      <c r="FG5" s="117"/>
      <c r="FH5" s="117"/>
      <c r="FI5" s="117"/>
      <c r="FJ5" s="117"/>
      <c r="FK5" s="117"/>
      <c r="FL5" s="117"/>
      <c r="FM5" s="117"/>
      <c r="FN5" s="117"/>
      <c r="FO5" s="117"/>
      <c r="FP5" s="117"/>
      <c r="FQ5" s="117"/>
      <c r="FR5" s="117"/>
      <c r="FS5" s="117"/>
      <c r="FT5" s="117"/>
      <c r="FU5" s="117"/>
      <c r="FV5" s="117"/>
      <c r="FW5" s="117"/>
      <c r="FX5" s="117"/>
      <c r="FY5" s="117"/>
      <c r="FZ5" s="117"/>
      <c r="GA5" s="117"/>
      <c r="GB5" s="117"/>
      <c r="GC5" s="117"/>
      <c r="GD5" s="117"/>
      <c r="GE5" s="117"/>
      <c r="GF5" s="117"/>
      <c r="GG5" s="117"/>
      <c r="GH5" s="117"/>
      <c r="GI5" s="117"/>
      <c r="GJ5" s="117"/>
      <c r="GK5" s="117"/>
      <c r="GL5" s="117"/>
      <c r="GM5" s="117"/>
      <c r="GN5" s="117"/>
      <c r="GO5" s="117"/>
      <c r="GP5" s="117"/>
      <c r="GQ5" s="117"/>
      <c r="GR5" s="117"/>
      <c r="GS5" s="117"/>
      <c r="GT5" s="117"/>
      <c r="GU5" s="117"/>
      <c r="GV5" s="117"/>
      <c r="GW5" s="117"/>
      <c r="GX5" s="117"/>
      <c r="GY5" s="117"/>
      <c r="GZ5" s="117"/>
      <c r="HA5" s="117"/>
      <c r="HB5" s="117"/>
      <c r="HC5" s="117"/>
      <c r="HD5" s="117"/>
      <c r="HE5" s="117"/>
      <c r="HF5" s="117"/>
      <c r="HG5" s="117"/>
      <c r="HH5" s="117"/>
      <c r="HI5" s="117"/>
      <c r="HJ5" s="117"/>
      <c r="HK5" s="117"/>
      <c r="HL5" s="117"/>
      <c r="HM5" s="117"/>
      <c r="HN5" s="117"/>
      <c r="HO5" s="117"/>
      <c r="HP5" s="117"/>
      <c r="HQ5" s="117"/>
      <c r="HR5" s="117"/>
      <c r="HS5" s="117"/>
      <c r="HT5" s="117"/>
      <c r="HU5" s="117"/>
      <c r="HV5" s="117"/>
      <c r="HW5" s="117"/>
      <c r="HX5" s="117"/>
      <c r="HY5" s="117"/>
      <c r="HZ5" s="117"/>
      <c r="IA5" s="117"/>
      <c r="IB5" s="117"/>
      <c r="IC5" s="117"/>
      <c r="ID5" s="117"/>
      <c r="IE5" s="117"/>
      <c r="IF5" s="117"/>
      <c r="IG5" s="117"/>
      <c r="IH5" s="117"/>
      <c r="II5" s="117"/>
      <c r="IJ5" s="117"/>
      <c r="IK5" s="117"/>
      <c r="IL5" s="117"/>
      <c r="IM5" s="117"/>
      <c r="IN5" s="117"/>
      <c r="IO5" s="117"/>
      <c r="IP5" s="117"/>
      <c r="IQ5" s="117"/>
    </row>
    <row r="6" ht="24" customHeight="1" spans="1:251">
      <c r="A6" s="123" t="s">
        <v>316</v>
      </c>
      <c r="B6" s="124" t="s">
        <v>317</v>
      </c>
      <c r="C6" s="123" t="s">
        <v>316</v>
      </c>
      <c r="D6" s="123" t="s">
        <v>317</v>
      </c>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c r="BH6" s="115"/>
      <c r="BI6" s="115"/>
      <c r="BJ6" s="115"/>
      <c r="BK6" s="115"/>
      <c r="BL6" s="115"/>
      <c r="BM6" s="115"/>
      <c r="BN6" s="115"/>
      <c r="BO6" s="115"/>
      <c r="BP6" s="115"/>
      <c r="BQ6" s="115"/>
      <c r="BR6" s="115"/>
      <c r="BS6" s="115"/>
      <c r="BT6" s="115"/>
      <c r="BU6" s="115"/>
      <c r="BV6" s="115"/>
      <c r="BW6" s="115"/>
      <c r="BX6" s="115"/>
      <c r="BY6" s="115"/>
      <c r="BZ6" s="115"/>
      <c r="CA6" s="115"/>
      <c r="CB6" s="115"/>
      <c r="CC6" s="115"/>
      <c r="CD6" s="115"/>
      <c r="CE6" s="115"/>
      <c r="CF6" s="115"/>
      <c r="CG6" s="115"/>
      <c r="CH6" s="115"/>
      <c r="CI6" s="115"/>
      <c r="CJ6" s="115"/>
      <c r="CK6" s="115"/>
      <c r="CL6" s="115"/>
      <c r="CM6" s="115"/>
      <c r="CN6" s="115"/>
      <c r="CO6" s="115"/>
      <c r="CP6" s="115"/>
      <c r="CQ6" s="115"/>
      <c r="CR6" s="115"/>
      <c r="CS6" s="115"/>
      <c r="CT6" s="115"/>
      <c r="CU6" s="115"/>
      <c r="CV6" s="115"/>
      <c r="CW6" s="115"/>
      <c r="CX6" s="115"/>
      <c r="CY6" s="115"/>
      <c r="CZ6" s="115"/>
      <c r="DA6" s="115"/>
      <c r="DB6" s="115"/>
      <c r="DC6" s="115"/>
      <c r="DD6" s="115"/>
      <c r="DE6" s="115"/>
      <c r="DF6" s="115"/>
      <c r="DG6" s="115"/>
      <c r="DH6" s="115"/>
      <c r="DI6" s="115"/>
      <c r="DJ6" s="115"/>
      <c r="DK6" s="115"/>
      <c r="DL6" s="115"/>
      <c r="DM6" s="115"/>
      <c r="DN6" s="115"/>
      <c r="DO6" s="115"/>
      <c r="DP6" s="115"/>
      <c r="DQ6" s="115"/>
      <c r="DR6" s="115"/>
      <c r="DS6" s="115"/>
      <c r="DT6" s="115"/>
      <c r="DU6" s="115"/>
      <c r="DV6" s="115"/>
      <c r="DW6" s="115"/>
      <c r="DX6" s="115"/>
      <c r="DY6" s="115"/>
      <c r="DZ6" s="115"/>
      <c r="EA6" s="115"/>
      <c r="EB6" s="115"/>
      <c r="EC6" s="115"/>
      <c r="ED6" s="115"/>
      <c r="EE6" s="115"/>
      <c r="EF6" s="115"/>
      <c r="EG6" s="115"/>
      <c r="EH6" s="115"/>
      <c r="EI6" s="115"/>
      <c r="EJ6" s="115"/>
      <c r="EK6" s="115"/>
      <c r="EL6" s="115"/>
      <c r="EM6" s="115"/>
      <c r="EN6" s="115"/>
      <c r="EO6" s="115"/>
      <c r="EP6" s="115"/>
      <c r="EQ6" s="115"/>
      <c r="ER6" s="115"/>
      <c r="ES6" s="115"/>
      <c r="ET6" s="115"/>
      <c r="EU6" s="115"/>
      <c r="EV6" s="115"/>
      <c r="EW6" s="115"/>
      <c r="EX6" s="115"/>
      <c r="EY6" s="115"/>
      <c r="EZ6" s="115"/>
      <c r="FA6" s="115"/>
      <c r="FB6" s="115"/>
      <c r="FC6" s="115"/>
      <c r="FD6" s="117"/>
      <c r="FE6" s="117"/>
      <c r="FF6" s="117"/>
      <c r="FG6" s="117"/>
      <c r="FH6" s="117"/>
      <c r="FI6" s="117"/>
      <c r="FJ6" s="117"/>
      <c r="FK6" s="117"/>
      <c r="FL6" s="117"/>
      <c r="FM6" s="117"/>
      <c r="FN6" s="117"/>
      <c r="FO6" s="117"/>
      <c r="FP6" s="117"/>
      <c r="FQ6" s="117"/>
      <c r="FR6" s="117"/>
      <c r="FS6" s="117"/>
      <c r="FT6" s="117"/>
      <c r="FU6" s="117"/>
      <c r="FV6" s="117"/>
      <c r="FW6" s="117"/>
      <c r="FX6" s="117"/>
      <c r="FY6" s="117"/>
      <c r="FZ6" s="117"/>
      <c r="GA6" s="117"/>
      <c r="GB6" s="117"/>
      <c r="GC6" s="117"/>
      <c r="GD6" s="117"/>
      <c r="GE6" s="117"/>
      <c r="GF6" s="117"/>
      <c r="GG6" s="117"/>
      <c r="GH6" s="117"/>
      <c r="GI6" s="117"/>
      <c r="GJ6" s="117"/>
      <c r="GK6" s="117"/>
      <c r="GL6" s="117"/>
      <c r="GM6" s="117"/>
      <c r="GN6" s="117"/>
      <c r="GO6" s="117"/>
      <c r="GP6" s="117"/>
      <c r="GQ6" s="117"/>
      <c r="GR6" s="117"/>
      <c r="GS6" s="117"/>
      <c r="GT6" s="117"/>
      <c r="GU6" s="117"/>
      <c r="GV6" s="117"/>
      <c r="GW6" s="117"/>
      <c r="GX6" s="117"/>
      <c r="GY6" s="117"/>
      <c r="GZ6" s="117"/>
      <c r="HA6" s="117"/>
      <c r="HB6" s="117"/>
      <c r="HC6" s="117"/>
      <c r="HD6" s="117"/>
      <c r="HE6" s="117"/>
      <c r="HF6" s="117"/>
      <c r="HG6" s="117"/>
      <c r="HH6" s="117"/>
      <c r="HI6" s="117"/>
      <c r="HJ6" s="117"/>
      <c r="HK6" s="117"/>
      <c r="HL6" s="117"/>
      <c r="HM6" s="117"/>
      <c r="HN6" s="117"/>
      <c r="HO6" s="117"/>
      <c r="HP6" s="117"/>
      <c r="HQ6" s="117"/>
      <c r="HR6" s="117"/>
      <c r="HS6" s="117"/>
      <c r="HT6" s="117"/>
      <c r="HU6" s="117"/>
      <c r="HV6" s="117"/>
      <c r="HW6" s="117"/>
      <c r="HX6" s="117"/>
      <c r="HY6" s="117"/>
      <c r="HZ6" s="117"/>
      <c r="IA6" s="117"/>
      <c r="IB6" s="117"/>
      <c r="IC6" s="117"/>
      <c r="ID6" s="117"/>
      <c r="IE6" s="117"/>
      <c r="IF6" s="117"/>
      <c r="IG6" s="117"/>
      <c r="IH6" s="117"/>
      <c r="II6" s="117"/>
      <c r="IJ6" s="117"/>
      <c r="IK6" s="117"/>
      <c r="IL6" s="117"/>
      <c r="IM6" s="117"/>
      <c r="IN6" s="117"/>
      <c r="IO6" s="117"/>
      <c r="IP6" s="117"/>
      <c r="IQ6" s="117"/>
    </row>
    <row r="7" customHeight="1" spans="1:251">
      <c r="A7" s="125" t="s">
        <v>518</v>
      </c>
      <c r="B7" s="126">
        <v>2675.62</v>
      </c>
      <c r="C7" s="127" t="s">
        <v>342</v>
      </c>
      <c r="D7" s="128">
        <v>2398.27</v>
      </c>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J7" s="115"/>
      <c r="AK7" s="115"/>
      <c r="AL7" s="115"/>
      <c r="AM7" s="115"/>
      <c r="AN7" s="115"/>
      <c r="AO7" s="115"/>
      <c r="AP7" s="115"/>
      <c r="AQ7" s="115"/>
      <c r="AR7" s="115"/>
      <c r="AS7" s="115"/>
      <c r="AT7" s="115"/>
      <c r="AU7" s="115"/>
      <c r="AV7" s="115"/>
      <c r="AW7" s="115"/>
      <c r="AX7" s="115"/>
      <c r="AY7" s="115"/>
      <c r="AZ7" s="115"/>
      <c r="BA7" s="115"/>
      <c r="BB7" s="115"/>
      <c r="BC7" s="115"/>
      <c r="BD7" s="115"/>
      <c r="BE7" s="115"/>
      <c r="BF7" s="115"/>
      <c r="BG7" s="115"/>
      <c r="BH7" s="115"/>
      <c r="BI7" s="115"/>
      <c r="BJ7" s="115"/>
      <c r="BK7" s="115"/>
      <c r="BL7" s="115"/>
      <c r="BM7" s="115"/>
      <c r="BN7" s="115"/>
      <c r="BO7" s="115"/>
      <c r="BP7" s="115"/>
      <c r="BQ7" s="115"/>
      <c r="BR7" s="115"/>
      <c r="BS7" s="115"/>
      <c r="BT7" s="115"/>
      <c r="BU7" s="115"/>
      <c r="BV7" s="115"/>
      <c r="BW7" s="115"/>
      <c r="BX7" s="115"/>
      <c r="BY7" s="115"/>
      <c r="BZ7" s="115"/>
      <c r="CA7" s="115"/>
      <c r="CB7" s="115"/>
      <c r="CC7" s="115"/>
      <c r="CD7" s="115"/>
      <c r="CE7" s="115"/>
      <c r="CF7" s="115"/>
      <c r="CG7" s="115"/>
      <c r="CH7" s="115"/>
      <c r="CI7" s="115"/>
      <c r="CJ7" s="115"/>
      <c r="CK7" s="115"/>
      <c r="CL7" s="115"/>
      <c r="CM7" s="115"/>
      <c r="CN7" s="115"/>
      <c r="CO7" s="115"/>
      <c r="CP7" s="115"/>
      <c r="CQ7" s="115"/>
      <c r="CR7" s="115"/>
      <c r="CS7" s="115"/>
      <c r="CT7" s="115"/>
      <c r="CU7" s="115"/>
      <c r="CV7" s="115"/>
      <c r="CW7" s="115"/>
      <c r="CX7" s="115"/>
      <c r="CY7" s="115"/>
      <c r="CZ7" s="115"/>
      <c r="DA7" s="115"/>
      <c r="DB7" s="115"/>
      <c r="DC7" s="115"/>
      <c r="DD7" s="115"/>
      <c r="DE7" s="115"/>
      <c r="DF7" s="115"/>
      <c r="DG7" s="115"/>
      <c r="DH7" s="115"/>
      <c r="DI7" s="115"/>
      <c r="DJ7" s="115"/>
      <c r="DK7" s="115"/>
      <c r="DL7" s="115"/>
      <c r="DM7" s="115"/>
      <c r="DN7" s="115"/>
      <c r="DO7" s="115"/>
      <c r="DP7" s="115"/>
      <c r="DQ7" s="115"/>
      <c r="DR7" s="115"/>
      <c r="DS7" s="115"/>
      <c r="DT7" s="115"/>
      <c r="DU7" s="115"/>
      <c r="DV7" s="115"/>
      <c r="DW7" s="115"/>
      <c r="DX7" s="115"/>
      <c r="DY7" s="115"/>
      <c r="DZ7" s="115"/>
      <c r="EA7" s="115"/>
      <c r="EB7" s="115"/>
      <c r="EC7" s="115"/>
      <c r="ED7" s="115"/>
      <c r="EE7" s="115"/>
      <c r="EF7" s="115"/>
      <c r="EG7" s="115"/>
      <c r="EH7" s="115"/>
      <c r="EI7" s="115"/>
      <c r="EJ7" s="115"/>
      <c r="EK7" s="115"/>
      <c r="EL7" s="115"/>
      <c r="EM7" s="115"/>
      <c r="EN7" s="115"/>
      <c r="EO7" s="115"/>
      <c r="EP7" s="115"/>
      <c r="EQ7" s="115"/>
      <c r="ER7" s="115"/>
      <c r="ES7" s="115"/>
      <c r="ET7" s="115"/>
      <c r="EU7" s="115"/>
      <c r="EV7" s="115"/>
      <c r="EW7" s="115"/>
      <c r="EX7" s="115"/>
      <c r="EY7" s="115"/>
      <c r="EZ7" s="115"/>
      <c r="FA7" s="115"/>
      <c r="FB7" s="115"/>
      <c r="FC7" s="115"/>
      <c r="FD7" s="117"/>
      <c r="FE7" s="117"/>
      <c r="FF7" s="117"/>
      <c r="FG7" s="117"/>
      <c r="FH7" s="117"/>
      <c r="FI7" s="117"/>
      <c r="FJ7" s="117"/>
      <c r="FK7" s="117"/>
      <c r="FL7" s="117"/>
      <c r="FM7" s="117"/>
      <c r="FN7" s="117"/>
      <c r="FO7" s="117"/>
      <c r="FP7" s="117"/>
      <c r="FQ7" s="117"/>
      <c r="FR7" s="117"/>
      <c r="FS7" s="117"/>
      <c r="FT7" s="117"/>
      <c r="FU7" s="117"/>
      <c r="FV7" s="117"/>
      <c r="FW7" s="117"/>
      <c r="FX7" s="117"/>
      <c r="FY7" s="117"/>
      <c r="FZ7" s="117"/>
      <c r="GA7" s="117"/>
      <c r="GB7" s="117"/>
      <c r="GC7" s="117"/>
      <c r="GD7" s="117"/>
      <c r="GE7" s="117"/>
      <c r="GF7" s="117"/>
      <c r="GG7" s="117"/>
      <c r="GH7" s="117"/>
      <c r="GI7" s="117"/>
      <c r="GJ7" s="117"/>
      <c r="GK7" s="117"/>
      <c r="GL7" s="117"/>
      <c r="GM7" s="117"/>
      <c r="GN7" s="117"/>
      <c r="GO7" s="117"/>
      <c r="GP7" s="117"/>
      <c r="GQ7" s="117"/>
      <c r="GR7" s="117"/>
      <c r="GS7" s="117"/>
      <c r="GT7" s="117"/>
      <c r="GU7" s="117"/>
      <c r="GV7" s="117"/>
      <c r="GW7" s="117"/>
      <c r="GX7" s="117"/>
      <c r="GY7" s="117"/>
      <c r="GZ7" s="117"/>
      <c r="HA7" s="117"/>
      <c r="HB7" s="117"/>
      <c r="HC7" s="117"/>
      <c r="HD7" s="117"/>
      <c r="HE7" s="117"/>
      <c r="HF7" s="117"/>
      <c r="HG7" s="117"/>
      <c r="HH7" s="117"/>
      <c r="HI7" s="117"/>
      <c r="HJ7" s="117"/>
      <c r="HK7" s="117"/>
      <c r="HL7" s="117"/>
      <c r="HM7" s="117"/>
      <c r="HN7" s="117"/>
      <c r="HO7" s="117"/>
      <c r="HP7" s="117"/>
      <c r="HQ7" s="117"/>
      <c r="HR7" s="117"/>
      <c r="HS7" s="117"/>
      <c r="HT7" s="117"/>
      <c r="HU7" s="117"/>
      <c r="HV7" s="117"/>
      <c r="HW7" s="117"/>
      <c r="HX7" s="117"/>
      <c r="HY7" s="117"/>
      <c r="HZ7" s="117"/>
      <c r="IA7" s="117"/>
      <c r="IB7" s="117"/>
      <c r="IC7" s="117"/>
      <c r="ID7" s="117"/>
      <c r="IE7" s="117"/>
      <c r="IF7" s="117"/>
      <c r="IG7" s="117"/>
      <c r="IH7" s="117"/>
      <c r="II7" s="117"/>
      <c r="IJ7" s="117"/>
      <c r="IK7" s="117"/>
      <c r="IL7" s="117"/>
      <c r="IM7" s="117"/>
      <c r="IN7" s="117"/>
      <c r="IO7" s="117"/>
      <c r="IP7" s="117"/>
      <c r="IQ7" s="117"/>
    </row>
    <row r="8" customHeight="1" spans="1:251">
      <c r="A8" s="129" t="s">
        <v>519</v>
      </c>
      <c r="B8" s="130"/>
      <c r="C8" s="127" t="s">
        <v>352</v>
      </c>
      <c r="D8" s="131">
        <v>165.16</v>
      </c>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c r="BQ8" s="115"/>
      <c r="BR8" s="115"/>
      <c r="BS8" s="115"/>
      <c r="BT8" s="115"/>
      <c r="BU8" s="115"/>
      <c r="BV8" s="115"/>
      <c r="BW8" s="115"/>
      <c r="BX8" s="115"/>
      <c r="BY8" s="115"/>
      <c r="BZ8" s="115"/>
      <c r="CA8" s="115"/>
      <c r="CB8" s="115"/>
      <c r="CC8" s="115"/>
      <c r="CD8" s="115"/>
      <c r="CE8" s="115"/>
      <c r="CF8" s="115"/>
      <c r="CG8" s="115"/>
      <c r="CH8" s="115"/>
      <c r="CI8" s="115"/>
      <c r="CJ8" s="115"/>
      <c r="CK8" s="115"/>
      <c r="CL8" s="115"/>
      <c r="CM8" s="115"/>
      <c r="CN8" s="115"/>
      <c r="CO8" s="115"/>
      <c r="CP8" s="115"/>
      <c r="CQ8" s="115"/>
      <c r="CR8" s="115"/>
      <c r="CS8" s="115"/>
      <c r="CT8" s="115"/>
      <c r="CU8" s="115"/>
      <c r="CV8" s="115"/>
      <c r="CW8" s="115"/>
      <c r="CX8" s="115"/>
      <c r="CY8" s="115"/>
      <c r="CZ8" s="115"/>
      <c r="DA8" s="115"/>
      <c r="DB8" s="115"/>
      <c r="DC8" s="115"/>
      <c r="DD8" s="115"/>
      <c r="DE8" s="115"/>
      <c r="DF8" s="115"/>
      <c r="DG8" s="115"/>
      <c r="DH8" s="115"/>
      <c r="DI8" s="115"/>
      <c r="DJ8" s="115"/>
      <c r="DK8" s="115"/>
      <c r="DL8" s="115"/>
      <c r="DM8" s="115"/>
      <c r="DN8" s="115"/>
      <c r="DO8" s="115"/>
      <c r="DP8" s="115"/>
      <c r="DQ8" s="115"/>
      <c r="DR8" s="115"/>
      <c r="DS8" s="115"/>
      <c r="DT8" s="115"/>
      <c r="DU8" s="115"/>
      <c r="DV8" s="115"/>
      <c r="DW8" s="115"/>
      <c r="DX8" s="115"/>
      <c r="DY8" s="115"/>
      <c r="DZ8" s="115"/>
      <c r="EA8" s="115"/>
      <c r="EB8" s="115"/>
      <c r="EC8" s="115"/>
      <c r="ED8" s="115"/>
      <c r="EE8" s="115"/>
      <c r="EF8" s="115"/>
      <c r="EG8" s="115"/>
      <c r="EH8" s="115"/>
      <c r="EI8" s="115"/>
      <c r="EJ8" s="115"/>
      <c r="EK8" s="115"/>
      <c r="EL8" s="115"/>
      <c r="EM8" s="115"/>
      <c r="EN8" s="115"/>
      <c r="EO8" s="115"/>
      <c r="EP8" s="115"/>
      <c r="EQ8" s="115"/>
      <c r="ER8" s="115"/>
      <c r="ES8" s="115"/>
      <c r="ET8" s="115"/>
      <c r="EU8" s="115"/>
      <c r="EV8" s="115"/>
      <c r="EW8" s="115"/>
      <c r="EX8" s="115"/>
      <c r="EY8" s="115"/>
      <c r="EZ8" s="115"/>
      <c r="FA8" s="115"/>
      <c r="FB8" s="117"/>
      <c r="FC8" s="117"/>
      <c r="FD8" s="117"/>
      <c r="FE8" s="117"/>
      <c r="FF8" s="117"/>
      <c r="FG8" s="117"/>
      <c r="FH8" s="117"/>
      <c r="FI8" s="117"/>
      <c r="FJ8" s="117"/>
      <c r="FK8" s="117"/>
      <c r="FL8" s="117"/>
      <c r="FM8" s="117"/>
      <c r="FN8" s="117"/>
      <c r="FO8" s="117"/>
      <c r="FP8" s="117"/>
      <c r="FQ8" s="117"/>
      <c r="FR8" s="117"/>
      <c r="FS8" s="117"/>
      <c r="FT8" s="117"/>
      <c r="FU8" s="117"/>
      <c r="FV8" s="117"/>
      <c r="FW8" s="117"/>
      <c r="FX8" s="117"/>
      <c r="FY8" s="117"/>
      <c r="FZ8" s="117"/>
      <c r="GA8" s="117"/>
      <c r="GB8" s="117"/>
      <c r="GC8" s="117"/>
      <c r="GD8" s="117"/>
      <c r="GE8" s="117"/>
      <c r="GF8" s="117"/>
      <c r="GG8" s="117"/>
      <c r="GH8" s="117"/>
      <c r="GI8" s="117"/>
      <c r="GJ8" s="117"/>
      <c r="GK8" s="117"/>
      <c r="GL8" s="117"/>
      <c r="GM8" s="117"/>
      <c r="GN8" s="117"/>
      <c r="GO8" s="117"/>
      <c r="GP8" s="117"/>
      <c r="GQ8" s="117"/>
      <c r="GR8" s="117"/>
      <c r="GS8" s="117"/>
      <c r="GT8" s="117"/>
      <c r="GU8" s="117"/>
      <c r="GV8" s="117"/>
      <c r="GW8" s="117"/>
      <c r="GX8" s="117"/>
      <c r="GY8" s="117"/>
      <c r="GZ8" s="117"/>
      <c r="HA8" s="117"/>
      <c r="HB8" s="117"/>
      <c r="HC8" s="117"/>
      <c r="HD8" s="117"/>
      <c r="HE8" s="117"/>
      <c r="HF8" s="117"/>
      <c r="HG8" s="117"/>
      <c r="HH8" s="117"/>
      <c r="HI8" s="117"/>
      <c r="HJ8" s="117"/>
      <c r="HK8" s="117"/>
      <c r="HL8" s="117"/>
      <c r="HM8" s="117"/>
      <c r="HN8" s="117"/>
      <c r="HO8" s="117"/>
      <c r="HP8" s="117"/>
      <c r="HQ8" s="117"/>
      <c r="HR8" s="117"/>
      <c r="HS8" s="117"/>
      <c r="HT8" s="117"/>
      <c r="HU8" s="117"/>
      <c r="HV8" s="117"/>
      <c r="HW8" s="117"/>
      <c r="HX8" s="117"/>
      <c r="HY8" s="117"/>
      <c r="HZ8" s="117"/>
      <c r="IA8" s="117"/>
      <c r="IB8" s="117"/>
      <c r="IC8" s="117"/>
      <c r="ID8" s="117"/>
      <c r="IE8" s="117"/>
      <c r="IF8" s="117"/>
      <c r="IG8" s="117"/>
      <c r="IH8" s="117"/>
      <c r="II8" s="117"/>
      <c r="IJ8" s="117"/>
      <c r="IK8" s="117"/>
      <c r="IL8" s="117"/>
      <c r="IM8" s="117"/>
      <c r="IN8" s="117"/>
      <c r="IO8" s="117"/>
    </row>
    <row r="9" customHeight="1" spans="1:251">
      <c r="A9" s="132" t="s">
        <v>520</v>
      </c>
      <c r="B9" s="126"/>
      <c r="C9" s="127" t="s">
        <v>367</v>
      </c>
      <c r="D9" s="128">
        <v>43.56</v>
      </c>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115"/>
      <c r="BA9" s="115"/>
      <c r="BB9" s="115"/>
      <c r="BC9" s="115"/>
      <c r="BD9" s="115"/>
      <c r="BE9" s="115"/>
      <c r="BF9" s="115"/>
      <c r="BG9" s="115"/>
      <c r="BH9" s="115"/>
      <c r="BI9" s="115"/>
      <c r="BJ9" s="115"/>
      <c r="BK9" s="115"/>
      <c r="BL9" s="115"/>
      <c r="BM9" s="115"/>
      <c r="BN9" s="115"/>
      <c r="BO9" s="115"/>
      <c r="BP9" s="115"/>
      <c r="BQ9" s="115"/>
      <c r="BR9" s="115"/>
      <c r="BS9" s="115"/>
      <c r="BT9" s="115"/>
      <c r="BU9" s="115"/>
      <c r="BV9" s="115"/>
      <c r="BW9" s="115"/>
      <c r="BX9" s="115"/>
      <c r="BY9" s="115"/>
      <c r="BZ9" s="115"/>
      <c r="CA9" s="115"/>
      <c r="CB9" s="115"/>
      <c r="CC9" s="115"/>
      <c r="CD9" s="115"/>
      <c r="CE9" s="115"/>
      <c r="CF9" s="115"/>
      <c r="CG9" s="115"/>
      <c r="CH9" s="115"/>
      <c r="CI9" s="115"/>
      <c r="CJ9" s="115"/>
      <c r="CK9" s="115"/>
      <c r="CL9" s="115"/>
      <c r="CM9" s="115"/>
      <c r="CN9" s="115"/>
      <c r="CO9" s="115"/>
      <c r="CP9" s="115"/>
      <c r="CQ9" s="115"/>
      <c r="CR9" s="115"/>
      <c r="CS9" s="115"/>
      <c r="CT9" s="115"/>
      <c r="CU9" s="115"/>
      <c r="CV9" s="115"/>
      <c r="CW9" s="115"/>
      <c r="CX9" s="115"/>
      <c r="CY9" s="115"/>
      <c r="CZ9" s="115"/>
      <c r="DA9" s="115"/>
      <c r="DB9" s="115"/>
      <c r="DC9" s="115"/>
      <c r="DD9" s="115"/>
      <c r="DE9" s="115"/>
      <c r="DF9" s="115"/>
      <c r="DG9" s="115"/>
      <c r="DH9" s="115"/>
      <c r="DI9" s="115"/>
      <c r="DJ9" s="115"/>
      <c r="DK9" s="115"/>
      <c r="DL9" s="115"/>
      <c r="DM9" s="115"/>
      <c r="DN9" s="115"/>
      <c r="DO9" s="115"/>
      <c r="DP9" s="115"/>
      <c r="DQ9" s="115"/>
      <c r="DR9" s="115"/>
      <c r="DS9" s="115"/>
      <c r="DT9" s="115"/>
      <c r="DU9" s="115"/>
      <c r="DV9" s="115"/>
      <c r="DW9" s="115"/>
      <c r="DX9" s="115"/>
      <c r="DY9" s="115"/>
      <c r="DZ9" s="115"/>
      <c r="EA9" s="115"/>
      <c r="EB9" s="115"/>
      <c r="EC9" s="115"/>
      <c r="ED9" s="115"/>
      <c r="EE9" s="115"/>
      <c r="EF9" s="115"/>
      <c r="EG9" s="115"/>
      <c r="EH9" s="115"/>
      <c r="EI9" s="115"/>
      <c r="EJ9" s="115"/>
      <c r="EK9" s="115"/>
      <c r="EL9" s="115"/>
      <c r="EM9" s="115"/>
      <c r="EN9" s="115"/>
      <c r="EO9" s="115"/>
      <c r="EP9" s="115"/>
      <c r="EQ9" s="115"/>
      <c r="ER9" s="115"/>
      <c r="ES9" s="115"/>
      <c r="ET9" s="115"/>
      <c r="EU9" s="115"/>
      <c r="EV9" s="115"/>
      <c r="EW9" s="115"/>
      <c r="EX9" s="115"/>
      <c r="EY9" s="115"/>
      <c r="EZ9" s="115"/>
      <c r="FA9" s="115"/>
      <c r="FB9" s="115"/>
      <c r="FC9" s="115"/>
      <c r="FD9" s="117"/>
      <c r="FE9" s="117"/>
      <c r="FF9" s="117"/>
      <c r="FG9" s="117"/>
      <c r="FH9" s="117"/>
      <c r="FI9" s="117"/>
      <c r="FJ9" s="117"/>
      <c r="FK9" s="117"/>
      <c r="FL9" s="117"/>
      <c r="FM9" s="117"/>
      <c r="FN9" s="117"/>
      <c r="FO9" s="117"/>
      <c r="FP9" s="117"/>
      <c r="FQ9" s="117"/>
      <c r="FR9" s="117"/>
      <c r="FS9" s="117"/>
      <c r="FT9" s="117"/>
      <c r="FU9" s="117"/>
      <c r="FV9" s="117"/>
      <c r="FW9" s="117"/>
      <c r="FX9" s="117"/>
      <c r="FY9" s="117"/>
      <c r="FZ9" s="117"/>
      <c r="GA9" s="117"/>
      <c r="GB9" s="117"/>
      <c r="GC9" s="117"/>
      <c r="GD9" s="117"/>
      <c r="GE9" s="117"/>
      <c r="GF9" s="117"/>
      <c r="GG9" s="117"/>
      <c r="GH9" s="117"/>
      <c r="GI9" s="117"/>
      <c r="GJ9" s="117"/>
      <c r="GK9" s="117"/>
      <c r="GL9" s="117"/>
      <c r="GM9" s="117"/>
      <c r="GN9" s="117"/>
      <c r="GO9" s="117"/>
      <c r="GP9" s="117"/>
      <c r="GQ9" s="117"/>
      <c r="GR9" s="117"/>
      <c r="GS9" s="117"/>
      <c r="GT9" s="117"/>
      <c r="GU9" s="117"/>
      <c r="GV9" s="117"/>
      <c r="GW9" s="117"/>
      <c r="GX9" s="117"/>
      <c r="GY9" s="117"/>
      <c r="GZ9" s="117"/>
      <c r="HA9" s="117"/>
      <c r="HB9" s="117"/>
      <c r="HC9" s="117"/>
      <c r="HD9" s="117"/>
      <c r="HE9" s="117"/>
      <c r="HF9" s="117"/>
      <c r="HG9" s="117"/>
      <c r="HH9" s="117"/>
      <c r="HI9" s="117"/>
      <c r="HJ9" s="117"/>
      <c r="HK9" s="117"/>
      <c r="HL9" s="117"/>
      <c r="HM9" s="117"/>
      <c r="HN9" s="117"/>
      <c r="HO9" s="117"/>
      <c r="HP9" s="117"/>
      <c r="HQ9" s="117"/>
      <c r="HR9" s="117"/>
      <c r="HS9" s="117"/>
      <c r="HT9" s="117"/>
      <c r="HU9" s="117"/>
      <c r="HV9" s="117"/>
      <c r="HW9" s="117"/>
      <c r="HX9" s="117"/>
      <c r="HY9" s="117"/>
      <c r="HZ9" s="117"/>
      <c r="IA9" s="117"/>
      <c r="IB9" s="117"/>
      <c r="IC9" s="117"/>
      <c r="ID9" s="117"/>
      <c r="IE9" s="117"/>
      <c r="IF9" s="117"/>
      <c r="IG9" s="117"/>
      <c r="IH9" s="117"/>
      <c r="II9" s="117"/>
      <c r="IJ9" s="117"/>
      <c r="IK9" s="117"/>
      <c r="IL9" s="117"/>
      <c r="IM9" s="117"/>
      <c r="IN9" s="117"/>
      <c r="IO9" s="117"/>
      <c r="IP9" s="117"/>
      <c r="IQ9" s="117"/>
    </row>
    <row r="10" customHeight="1" spans="1:251">
      <c r="A10" s="133" t="s">
        <v>521</v>
      </c>
      <c r="B10" s="134"/>
      <c r="C10" s="135" t="s">
        <v>382</v>
      </c>
      <c r="D10" s="135">
        <v>40</v>
      </c>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5"/>
      <c r="CF10" s="115"/>
      <c r="CG10" s="115"/>
      <c r="CH10" s="115"/>
      <c r="CI10" s="115"/>
      <c r="CJ10" s="115"/>
      <c r="CK10" s="115"/>
      <c r="CL10" s="115"/>
      <c r="CM10" s="115"/>
      <c r="CN10" s="115"/>
      <c r="CO10" s="115"/>
      <c r="CP10" s="115"/>
      <c r="CQ10" s="115"/>
      <c r="CR10" s="115"/>
      <c r="CS10" s="115"/>
      <c r="CT10" s="115"/>
      <c r="CU10" s="115"/>
      <c r="CV10" s="115"/>
      <c r="CW10" s="115"/>
      <c r="CX10" s="115"/>
      <c r="CY10" s="115"/>
      <c r="CZ10" s="115"/>
      <c r="DA10" s="115"/>
      <c r="DB10" s="115"/>
      <c r="DC10" s="115"/>
      <c r="DD10" s="115"/>
      <c r="DE10" s="115"/>
      <c r="DF10" s="115"/>
      <c r="DG10" s="115"/>
      <c r="DH10" s="115"/>
      <c r="DI10" s="115"/>
      <c r="DJ10" s="115"/>
      <c r="DK10" s="115"/>
      <c r="DL10" s="115"/>
      <c r="DM10" s="115"/>
      <c r="DN10" s="115"/>
      <c r="DO10" s="115"/>
      <c r="DP10" s="115"/>
      <c r="DQ10" s="115"/>
      <c r="DR10" s="115"/>
      <c r="DS10" s="115"/>
      <c r="DT10" s="115"/>
      <c r="DU10" s="115"/>
      <c r="DV10" s="115"/>
      <c r="DW10" s="115"/>
      <c r="DX10" s="115"/>
      <c r="DY10" s="115"/>
      <c r="DZ10" s="115"/>
      <c r="EA10" s="115"/>
      <c r="EB10" s="115"/>
      <c r="EC10" s="115"/>
      <c r="ED10" s="115"/>
      <c r="EE10" s="115"/>
      <c r="EF10" s="115"/>
      <c r="EG10" s="115"/>
      <c r="EH10" s="115"/>
      <c r="EI10" s="115"/>
      <c r="EJ10" s="115"/>
      <c r="EK10" s="115"/>
      <c r="EL10" s="115"/>
      <c r="EM10" s="115"/>
      <c r="EN10" s="115"/>
      <c r="EO10" s="115"/>
      <c r="EP10" s="115"/>
      <c r="EQ10" s="115"/>
      <c r="ER10" s="115"/>
      <c r="ES10" s="115"/>
      <c r="ET10" s="115"/>
      <c r="EU10" s="115"/>
      <c r="EV10" s="115"/>
      <c r="EW10" s="115"/>
      <c r="EX10" s="115"/>
      <c r="EY10" s="115"/>
      <c r="EZ10" s="115"/>
      <c r="FA10" s="115"/>
      <c r="FB10" s="115"/>
      <c r="FC10" s="115"/>
      <c r="FD10" s="117"/>
      <c r="FE10" s="117"/>
      <c r="FF10" s="117"/>
      <c r="FG10" s="117"/>
      <c r="FH10" s="117"/>
      <c r="FI10" s="117"/>
      <c r="FJ10" s="117"/>
      <c r="FK10" s="117"/>
      <c r="FL10" s="117"/>
      <c r="FM10" s="117"/>
      <c r="FN10" s="117"/>
      <c r="FO10" s="117"/>
      <c r="FP10" s="117"/>
      <c r="FQ10" s="117"/>
      <c r="FR10" s="117"/>
      <c r="FS10" s="117"/>
      <c r="FT10" s="117"/>
      <c r="FU10" s="117"/>
      <c r="FV10" s="117"/>
      <c r="FW10" s="117"/>
      <c r="FX10" s="117"/>
      <c r="FY10" s="117"/>
      <c r="FZ10" s="117"/>
      <c r="GA10" s="117"/>
      <c r="GB10" s="117"/>
      <c r="GC10" s="117"/>
      <c r="GD10" s="117"/>
      <c r="GE10" s="117"/>
      <c r="GF10" s="117"/>
      <c r="GG10" s="117"/>
      <c r="GH10" s="117"/>
      <c r="GI10" s="117"/>
      <c r="GJ10" s="117"/>
      <c r="GK10" s="117"/>
      <c r="GL10" s="117"/>
      <c r="GM10" s="117"/>
      <c r="GN10" s="117"/>
      <c r="GO10" s="117"/>
      <c r="GP10" s="117"/>
      <c r="GQ10" s="117"/>
      <c r="GR10" s="117"/>
      <c r="GS10" s="117"/>
      <c r="GT10" s="117"/>
      <c r="GU10" s="117"/>
      <c r="GV10" s="117"/>
      <c r="GW10" s="117"/>
      <c r="GX10" s="117"/>
      <c r="GY10" s="117"/>
      <c r="GZ10" s="117"/>
      <c r="HA10" s="117"/>
      <c r="HB10" s="117"/>
      <c r="HC10" s="117"/>
      <c r="HD10" s="117"/>
      <c r="HE10" s="117"/>
      <c r="HF10" s="117"/>
      <c r="HG10" s="117"/>
      <c r="HH10" s="117"/>
      <c r="HI10" s="117"/>
      <c r="HJ10" s="117"/>
      <c r="HK10" s="117"/>
      <c r="HL10" s="117"/>
      <c r="HM10" s="117"/>
      <c r="HN10" s="117"/>
      <c r="HO10" s="117"/>
      <c r="HP10" s="117"/>
      <c r="HQ10" s="117"/>
      <c r="HR10" s="117"/>
      <c r="HS10" s="117"/>
      <c r="HT10" s="117"/>
      <c r="HU10" s="117"/>
      <c r="HV10" s="117"/>
      <c r="HW10" s="117"/>
      <c r="HX10" s="117"/>
      <c r="HY10" s="117"/>
      <c r="HZ10" s="117"/>
      <c r="IA10" s="117"/>
      <c r="IB10" s="117"/>
      <c r="IC10" s="117"/>
      <c r="ID10" s="117"/>
      <c r="IE10" s="117"/>
      <c r="IF10" s="117"/>
      <c r="IG10" s="117"/>
      <c r="IH10" s="117"/>
      <c r="II10" s="117"/>
      <c r="IJ10" s="117"/>
      <c r="IK10" s="117"/>
      <c r="IL10" s="117"/>
      <c r="IM10" s="117"/>
      <c r="IN10" s="117"/>
      <c r="IO10" s="117"/>
      <c r="IP10" s="117"/>
      <c r="IQ10" s="117"/>
    </row>
    <row r="11" customHeight="1" spans="1:251">
      <c r="A11" s="133" t="s">
        <v>522</v>
      </c>
      <c r="B11" s="134"/>
      <c r="C11" s="127" t="s">
        <v>387</v>
      </c>
      <c r="D11" s="128">
        <v>28.63</v>
      </c>
      <c r="E11" s="115"/>
      <c r="F11" s="115"/>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115"/>
      <c r="BK11" s="115"/>
      <c r="BL11" s="115"/>
      <c r="BM11" s="115"/>
      <c r="BN11" s="115"/>
      <c r="BO11" s="115"/>
      <c r="BP11" s="115"/>
      <c r="BQ11" s="115"/>
      <c r="BR11" s="115"/>
      <c r="BS11" s="115"/>
      <c r="BT11" s="115"/>
      <c r="BU11" s="115"/>
      <c r="BV11" s="115"/>
      <c r="BW11" s="115"/>
      <c r="BX11" s="115"/>
      <c r="BY11" s="115"/>
      <c r="BZ11" s="115"/>
      <c r="CA11" s="115"/>
      <c r="CB11" s="115"/>
      <c r="CC11" s="115"/>
      <c r="CD11" s="115"/>
      <c r="CE11" s="115"/>
      <c r="CF11" s="115"/>
      <c r="CG11" s="115"/>
      <c r="CH11" s="115"/>
      <c r="CI11" s="115"/>
      <c r="CJ11" s="115"/>
      <c r="CK11" s="115"/>
      <c r="CL11" s="115"/>
      <c r="CM11" s="115"/>
      <c r="CN11" s="115"/>
      <c r="CO11" s="115"/>
      <c r="CP11" s="115"/>
      <c r="CQ11" s="115"/>
      <c r="CR11" s="115"/>
      <c r="CS11" s="115"/>
      <c r="CT11" s="115"/>
      <c r="CU11" s="115"/>
      <c r="CV11" s="115"/>
      <c r="CW11" s="115"/>
      <c r="CX11" s="115"/>
      <c r="CY11" s="115"/>
      <c r="CZ11" s="115"/>
      <c r="DA11" s="115"/>
      <c r="DB11" s="115"/>
      <c r="DC11" s="115"/>
      <c r="DD11" s="115"/>
      <c r="DE11" s="115"/>
      <c r="DF11" s="115"/>
      <c r="DG11" s="115"/>
      <c r="DH11" s="115"/>
      <c r="DI11" s="115"/>
      <c r="DJ11" s="115"/>
      <c r="DK11" s="115"/>
      <c r="DL11" s="115"/>
      <c r="DM11" s="115"/>
      <c r="DN11" s="115"/>
      <c r="DO11" s="115"/>
      <c r="DP11" s="115"/>
      <c r="DQ11" s="115"/>
      <c r="DR11" s="115"/>
      <c r="DS11" s="115"/>
      <c r="DT11" s="115"/>
      <c r="DU11" s="115"/>
      <c r="DV11" s="115"/>
      <c r="DW11" s="115"/>
      <c r="DX11" s="115"/>
      <c r="DY11" s="115"/>
      <c r="DZ11" s="115"/>
      <c r="EA11" s="115"/>
      <c r="EB11" s="115"/>
      <c r="EC11" s="115"/>
      <c r="ED11" s="115"/>
      <c r="EE11" s="115"/>
      <c r="EF11" s="115"/>
      <c r="EG11" s="115"/>
      <c r="EH11" s="115"/>
      <c r="EI11" s="115"/>
      <c r="EJ11" s="115"/>
      <c r="EK11" s="115"/>
      <c r="EL11" s="115"/>
      <c r="EM11" s="115"/>
      <c r="EN11" s="115"/>
      <c r="EO11" s="115"/>
      <c r="EP11" s="115"/>
      <c r="EQ11" s="115"/>
      <c r="ER11" s="115"/>
      <c r="ES11" s="115"/>
      <c r="ET11" s="115"/>
      <c r="EU11" s="115"/>
      <c r="EV11" s="115"/>
      <c r="EW11" s="115"/>
      <c r="EX11" s="115"/>
      <c r="EY11" s="115"/>
      <c r="EZ11" s="115"/>
      <c r="FA11" s="115"/>
      <c r="FB11" s="115"/>
      <c r="FC11" s="115"/>
      <c r="FD11" s="117"/>
      <c r="FE11" s="117"/>
      <c r="FF11" s="117"/>
      <c r="FG11" s="117"/>
      <c r="FH11" s="117"/>
      <c r="FI11" s="117"/>
      <c r="FJ11" s="117"/>
      <c r="FK11" s="117"/>
      <c r="FL11" s="117"/>
      <c r="FM11" s="117"/>
      <c r="FN11" s="117"/>
      <c r="FO11" s="117"/>
      <c r="FP11" s="117"/>
      <c r="FQ11" s="117"/>
      <c r="FR11" s="117"/>
      <c r="FS11" s="117"/>
      <c r="FT11" s="117"/>
      <c r="FU11" s="117"/>
      <c r="FV11" s="117"/>
      <c r="FW11" s="117"/>
      <c r="FX11" s="117"/>
      <c r="FY11" s="117"/>
      <c r="FZ11" s="117"/>
      <c r="GA11" s="117"/>
      <c r="GB11" s="117"/>
      <c r="GC11" s="117"/>
      <c r="GD11" s="117"/>
      <c r="GE11" s="117"/>
      <c r="GF11" s="117"/>
      <c r="GG11" s="117"/>
      <c r="GH11" s="117"/>
      <c r="GI11" s="117"/>
      <c r="GJ11" s="117"/>
      <c r="GK11" s="117"/>
      <c r="GL11" s="117"/>
      <c r="GM11" s="117"/>
      <c r="GN11" s="117"/>
      <c r="GO11" s="117"/>
      <c r="GP11" s="117"/>
      <c r="GQ11" s="117"/>
      <c r="GR11" s="117"/>
      <c r="GS11" s="117"/>
      <c r="GT11" s="117"/>
      <c r="GU11" s="117"/>
      <c r="GV11" s="117"/>
      <c r="GW11" s="117"/>
      <c r="GX11" s="117"/>
      <c r="GY11" s="117"/>
      <c r="GZ11" s="117"/>
      <c r="HA11" s="117"/>
      <c r="HB11" s="117"/>
      <c r="HC11" s="117"/>
      <c r="HD11" s="117"/>
      <c r="HE11" s="117"/>
      <c r="HF11" s="117"/>
      <c r="HG11" s="117"/>
      <c r="HH11" s="117"/>
      <c r="HI11" s="117"/>
      <c r="HJ11" s="117"/>
      <c r="HK11" s="117"/>
      <c r="HL11" s="117"/>
      <c r="HM11" s="117"/>
      <c r="HN11" s="117"/>
      <c r="HO11" s="117"/>
      <c r="HP11" s="117"/>
      <c r="HQ11" s="117"/>
      <c r="HR11" s="117"/>
      <c r="HS11" s="117"/>
      <c r="HT11" s="117"/>
      <c r="HU11" s="117"/>
      <c r="HV11" s="117"/>
      <c r="HW11" s="117"/>
      <c r="HX11" s="117"/>
      <c r="HY11" s="117"/>
      <c r="HZ11" s="117"/>
      <c r="IA11" s="117"/>
      <c r="IB11" s="117"/>
      <c r="IC11" s="117"/>
      <c r="ID11" s="117"/>
      <c r="IE11" s="117"/>
      <c r="IF11" s="117"/>
      <c r="IG11" s="117"/>
      <c r="IH11" s="117"/>
      <c r="II11" s="117"/>
      <c r="IJ11" s="117"/>
      <c r="IK11" s="117"/>
      <c r="IL11" s="117"/>
      <c r="IM11" s="117"/>
      <c r="IN11" s="117"/>
      <c r="IO11" s="117"/>
      <c r="IP11" s="117"/>
      <c r="IQ11" s="117"/>
    </row>
    <row r="12" customHeight="1" spans="1:251">
      <c r="A12" s="133" t="s">
        <v>523</v>
      </c>
      <c r="B12" s="130"/>
      <c r="C12" s="136"/>
      <c r="D12" s="128"/>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D12" s="115"/>
      <c r="CE12" s="115"/>
      <c r="CF12" s="115"/>
      <c r="CG12" s="115"/>
      <c r="CH12" s="115"/>
      <c r="CI12" s="115"/>
      <c r="CJ12" s="115"/>
      <c r="CK12" s="115"/>
      <c r="CL12" s="115"/>
      <c r="CM12" s="115"/>
      <c r="CN12" s="115"/>
      <c r="CO12" s="115"/>
      <c r="CP12" s="115"/>
      <c r="CQ12" s="115"/>
      <c r="CR12" s="115"/>
      <c r="CS12" s="115"/>
      <c r="CT12" s="115"/>
      <c r="CU12" s="115"/>
      <c r="CV12" s="115"/>
      <c r="CW12" s="115"/>
      <c r="CX12" s="115"/>
      <c r="CY12" s="115"/>
      <c r="CZ12" s="115"/>
      <c r="DA12" s="115"/>
      <c r="DB12" s="115"/>
      <c r="DC12" s="115"/>
      <c r="DD12" s="115"/>
      <c r="DE12" s="115"/>
      <c r="DF12" s="115"/>
      <c r="DG12" s="115"/>
      <c r="DH12" s="115"/>
      <c r="DI12" s="115"/>
      <c r="DJ12" s="115"/>
      <c r="DK12" s="115"/>
      <c r="DL12" s="115"/>
      <c r="DM12" s="115"/>
      <c r="DN12" s="115"/>
      <c r="DO12" s="115"/>
      <c r="DP12" s="115"/>
      <c r="DQ12" s="115"/>
      <c r="DR12" s="115"/>
      <c r="DS12" s="115"/>
      <c r="DT12" s="115"/>
      <c r="DU12" s="115"/>
      <c r="DV12" s="115"/>
      <c r="DW12" s="115"/>
      <c r="DX12" s="115"/>
      <c r="DY12" s="115"/>
      <c r="DZ12" s="115"/>
      <c r="EA12" s="115"/>
      <c r="EB12" s="115"/>
      <c r="EC12" s="115"/>
      <c r="ED12" s="115"/>
      <c r="EE12" s="115"/>
      <c r="EF12" s="115"/>
      <c r="EG12" s="115"/>
      <c r="EH12" s="115"/>
      <c r="EI12" s="115"/>
      <c r="EJ12" s="115"/>
      <c r="EK12" s="115"/>
      <c r="EL12" s="115"/>
      <c r="EM12" s="115"/>
      <c r="EN12" s="115"/>
      <c r="EO12" s="115"/>
      <c r="EP12" s="115"/>
      <c r="EQ12" s="115"/>
      <c r="ER12" s="115"/>
      <c r="ES12" s="115"/>
      <c r="ET12" s="115"/>
      <c r="EU12" s="115"/>
      <c r="EV12" s="115"/>
      <c r="EW12" s="115"/>
      <c r="EX12" s="115"/>
      <c r="EY12" s="115"/>
      <c r="EZ12" s="115"/>
      <c r="FA12" s="115"/>
      <c r="FB12" s="115"/>
      <c r="FC12" s="115"/>
      <c r="FD12" s="117"/>
      <c r="FE12" s="117"/>
      <c r="FF12" s="117"/>
      <c r="FG12" s="117"/>
      <c r="FH12" s="117"/>
      <c r="FI12" s="117"/>
      <c r="FJ12" s="117"/>
      <c r="FK12" s="117"/>
      <c r="FL12" s="117"/>
      <c r="FM12" s="117"/>
      <c r="FN12" s="117"/>
      <c r="FO12" s="117"/>
      <c r="FP12" s="117"/>
      <c r="FQ12" s="117"/>
      <c r="FR12" s="117"/>
      <c r="FS12" s="117"/>
      <c r="FT12" s="117"/>
      <c r="FU12" s="117"/>
      <c r="FV12" s="117"/>
      <c r="FW12" s="117"/>
      <c r="FX12" s="117"/>
      <c r="FY12" s="117"/>
      <c r="FZ12" s="117"/>
      <c r="GA12" s="117"/>
      <c r="GB12" s="117"/>
      <c r="GC12" s="117"/>
      <c r="GD12" s="117"/>
      <c r="GE12" s="117"/>
      <c r="GF12" s="117"/>
      <c r="GG12" s="117"/>
      <c r="GH12" s="117"/>
      <c r="GI12" s="117"/>
      <c r="GJ12" s="117"/>
      <c r="GK12" s="117"/>
      <c r="GL12" s="117"/>
      <c r="GM12" s="117"/>
      <c r="GN12" s="117"/>
      <c r="GO12" s="117"/>
      <c r="GP12" s="117"/>
      <c r="GQ12" s="117"/>
      <c r="GR12" s="117"/>
      <c r="GS12" s="117"/>
      <c r="GT12" s="117"/>
      <c r="GU12" s="117"/>
      <c r="GV12" s="117"/>
      <c r="GW12" s="117"/>
      <c r="GX12" s="117"/>
      <c r="GY12" s="117"/>
      <c r="GZ12" s="117"/>
      <c r="HA12" s="117"/>
      <c r="HB12" s="117"/>
      <c r="HC12" s="117"/>
      <c r="HD12" s="117"/>
      <c r="HE12" s="117"/>
      <c r="HF12" s="117"/>
      <c r="HG12" s="117"/>
      <c r="HH12" s="117"/>
      <c r="HI12" s="117"/>
      <c r="HJ12" s="117"/>
      <c r="HK12" s="117"/>
      <c r="HL12" s="117"/>
      <c r="HM12" s="117"/>
      <c r="HN12" s="117"/>
      <c r="HO12" s="117"/>
      <c r="HP12" s="117"/>
      <c r="HQ12" s="117"/>
      <c r="HR12" s="117"/>
      <c r="HS12" s="117"/>
      <c r="HT12" s="117"/>
      <c r="HU12" s="117"/>
      <c r="HV12" s="117"/>
      <c r="HW12" s="117"/>
      <c r="HX12" s="117"/>
      <c r="HY12" s="117"/>
      <c r="HZ12" s="117"/>
      <c r="IA12" s="117"/>
      <c r="IB12" s="117"/>
      <c r="IC12" s="117"/>
      <c r="ID12" s="117"/>
      <c r="IE12" s="117"/>
      <c r="IF12" s="117"/>
      <c r="IG12" s="117"/>
      <c r="IH12" s="117"/>
      <c r="II12" s="117"/>
      <c r="IJ12" s="117"/>
      <c r="IK12" s="117"/>
      <c r="IL12" s="117"/>
      <c r="IM12" s="117"/>
      <c r="IN12" s="117"/>
      <c r="IO12" s="117"/>
      <c r="IP12" s="117"/>
      <c r="IQ12" s="117"/>
    </row>
    <row r="13" customHeight="1" spans="1:251">
      <c r="A13" s="133"/>
      <c r="B13" s="80"/>
      <c r="C13" s="136"/>
      <c r="D13" s="137"/>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D13" s="115"/>
      <c r="CE13" s="115"/>
      <c r="CF13" s="115"/>
      <c r="CG13" s="115"/>
      <c r="CH13" s="115"/>
      <c r="CI13" s="115"/>
      <c r="CJ13" s="115"/>
      <c r="CK13" s="115"/>
      <c r="CL13" s="115"/>
      <c r="CM13" s="115"/>
      <c r="CN13" s="115"/>
      <c r="CO13" s="115"/>
      <c r="CP13" s="115"/>
      <c r="CQ13" s="115"/>
      <c r="CR13" s="115"/>
      <c r="CS13" s="115"/>
      <c r="CT13" s="115"/>
      <c r="CU13" s="115"/>
      <c r="CV13" s="115"/>
      <c r="CW13" s="115"/>
      <c r="CX13" s="115"/>
      <c r="CY13" s="115"/>
      <c r="CZ13" s="115"/>
      <c r="DA13" s="115"/>
      <c r="DB13" s="115"/>
      <c r="DC13" s="115"/>
      <c r="DD13" s="115"/>
      <c r="DE13" s="115"/>
      <c r="DF13" s="115"/>
      <c r="DG13" s="115"/>
      <c r="DH13" s="115"/>
      <c r="DI13" s="115"/>
      <c r="DJ13" s="115"/>
      <c r="DK13" s="115"/>
      <c r="DL13" s="115"/>
      <c r="DM13" s="115"/>
      <c r="DN13" s="115"/>
      <c r="DO13" s="115"/>
      <c r="DP13" s="115"/>
      <c r="DQ13" s="115"/>
      <c r="DR13" s="115"/>
      <c r="DS13" s="115"/>
      <c r="DT13" s="115"/>
      <c r="DU13" s="115"/>
      <c r="DV13" s="115"/>
      <c r="DW13" s="115"/>
      <c r="DX13" s="115"/>
      <c r="DY13" s="115"/>
      <c r="DZ13" s="115"/>
      <c r="EA13" s="115"/>
      <c r="EB13" s="115"/>
      <c r="EC13" s="115"/>
      <c r="ED13" s="115"/>
      <c r="EE13" s="115"/>
      <c r="EF13" s="115"/>
      <c r="EG13" s="115"/>
      <c r="EH13" s="115"/>
      <c r="EI13" s="115"/>
      <c r="EJ13" s="115"/>
      <c r="EK13" s="115"/>
      <c r="EL13" s="115"/>
      <c r="EM13" s="115"/>
      <c r="EN13" s="115"/>
      <c r="EO13" s="115"/>
      <c r="EP13" s="115"/>
      <c r="EQ13" s="115"/>
      <c r="ER13" s="115"/>
      <c r="ES13" s="115"/>
      <c r="ET13" s="115"/>
      <c r="EU13" s="115"/>
      <c r="EV13" s="115"/>
      <c r="EW13" s="115"/>
      <c r="EX13" s="115"/>
      <c r="EY13" s="115"/>
      <c r="EZ13" s="115"/>
      <c r="FA13" s="115"/>
      <c r="FB13" s="115"/>
      <c r="FC13" s="115"/>
      <c r="FD13" s="117"/>
      <c r="FE13" s="117"/>
      <c r="FF13" s="117"/>
      <c r="FG13" s="117"/>
      <c r="FH13" s="117"/>
      <c r="FI13" s="117"/>
      <c r="FJ13" s="117"/>
      <c r="FK13" s="117"/>
      <c r="FL13" s="117"/>
      <c r="FM13" s="117"/>
      <c r="FN13" s="117"/>
      <c r="FO13" s="117"/>
      <c r="FP13" s="117"/>
      <c r="FQ13" s="117"/>
      <c r="FR13" s="117"/>
      <c r="FS13" s="117"/>
      <c r="FT13" s="117"/>
      <c r="FU13" s="117"/>
      <c r="FV13" s="117"/>
      <c r="FW13" s="117"/>
      <c r="FX13" s="117"/>
      <c r="FY13" s="117"/>
      <c r="FZ13" s="117"/>
      <c r="GA13" s="117"/>
      <c r="GB13" s="117"/>
      <c r="GC13" s="117"/>
      <c r="GD13" s="117"/>
      <c r="GE13" s="117"/>
      <c r="GF13" s="117"/>
      <c r="GG13" s="117"/>
      <c r="GH13" s="117"/>
      <c r="GI13" s="117"/>
      <c r="GJ13" s="117"/>
      <c r="GK13" s="117"/>
      <c r="GL13" s="117"/>
      <c r="GM13" s="117"/>
      <c r="GN13" s="117"/>
      <c r="GO13" s="117"/>
      <c r="GP13" s="117"/>
      <c r="GQ13" s="117"/>
      <c r="GR13" s="117"/>
      <c r="GS13" s="117"/>
      <c r="GT13" s="117"/>
      <c r="GU13" s="117"/>
      <c r="GV13" s="117"/>
      <c r="GW13" s="117"/>
      <c r="GX13" s="117"/>
      <c r="GY13" s="117"/>
      <c r="GZ13" s="117"/>
      <c r="HA13" s="117"/>
      <c r="HB13" s="117"/>
      <c r="HC13" s="117"/>
      <c r="HD13" s="117"/>
      <c r="HE13" s="117"/>
      <c r="HF13" s="117"/>
      <c r="HG13" s="117"/>
      <c r="HH13" s="117"/>
      <c r="HI13" s="117"/>
      <c r="HJ13" s="117"/>
      <c r="HK13" s="117"/>
      <c r="HL13" s="117"/>
      <c r="HM13" s="117"/>
      <c r="HN13" s="117"/>
      <c r="HO13" s="117"/>
      <c r="HP13" s="117"/>
      <c r="HQ13" s="117"/>
      <c r="HR13" s="117"/>
      <c r="HS13" s="117"/>
      <c r="HT13" s="117"/>
      <c r="HU13" s="117"/>
      <c r="HV13" s="117"/>
      <c r="HW13" s="117"/>
      <c r="HX13" s="117"/>
      <c r="HY13" s="117"/>
      <c r="HZ13" s="117"/>
      <c r="IA13" s="117"/>
      <c r="IB13" s="117"/>
      <c r="IC13" s="117"/>
      <c r="ID13" s="117"/>
      <c r="IE13" s="117"/>
      <c r="IF13" s="117"/>
      <c r="IG13" s="117"/>
      <c r="IH13" s="117"/>
      <c r="II13" s="117"/>
      <c r="IJ13" s="117"/>
      <c r="IK13" s="117"/>
      <c r="IL13" s="117"/>
      <c r="IM13" s="117"/>
      <c r="IN13" s="117"/>
      <c r="IO13" s="117"/>
      <c r="IP13" s="117"/>
      <c r="IQ13" s="117"/>
    </row>
    <row r="14" customHeight="1" spans="1:251">
      <c r="A14" s="133"/>
      <c r="B14" s="138"/>
      <c r="C14" s="139"/>
      <c r="D14" s="137"/>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c r="EF14" s="115"/>
      <c r="EG14" s="115"/>
      <c r="EH14" s="115"/>
      <c r="EI14" s="115"/>
      <c r="EJ14" s="115"/>
      <c r="EK14" s="115"/>
      <c r="EL14" s="115"/>
      <c r="EM14" s="115"/>
      <c r="EN14" s="115"/>
      <c r="EO14" s="115"/>
      <c r="EP14" s="115"/>
      <c r="EQ14" s="115"/>
      <c r="ER14" s="115"/>
      <c r="ES14" s="115"/>
      <c r="ET14" s="115"/>
      <c r="EU14" s="115"/>
      <c r="EV14" s="115"/>
      <c r="EW14" s="115"/>
      <c r="EX14" s="115"/>
      <c r="EY14" s="115"/>
      <c r="EZ14" s="115"/>
      <c r="FA14" s="115"/>
      <c r="FB14" s="115"/>
      <c r="FC14" s="115"/>
      <c r="FD14" s="117"/>
      <c r="FE14" s="117"/>
      <c r="FF14" s="117"/>
      <c r="FG14" s="117"/>
      <c r="FH14" s="117"/>
      <c r="FI14" s="117"/>
      <c r="FJ14" s="117"/>
      <c r="FK14" s="117"/>
      <c r="FL14" s="117"/>
      <c r="FM14" s="117"/>
      <c r="FN14" s="117"/>
      <c r="FO14" s="117"/>
      <c r="FP14" s="117"/>
      <c r="FQ14" s="117"/>
      <c r="FR14" s="117"/>
      <c r="FS14" s="117"/>
      <c r="FT14" s="117"/>
      <c r="FU14" s="117"/>
      <c r="FV14" s="117"/>
      <c r="FW14" s="117"/>
      <c r="FX14" s="117"/>
      <c r="FY14" s="117"/>
      <c r="FZ14" s="117"/>
      <c r="GA14" s="117"/>
      <c r="GB14" s="117"/>
      <c r="GC14" s="117"/>
      <c r="GD14" s="117"/>
      <c r="GE14" s="117"/>
      <c r="GF14" s="117"/>
      <c r="GG14" s="117"/>
      <c r="GH14" s="117"/>
      <c r="GI14" s="117"/>
      <c r="GJ14" s="117"/>
      <c r="GK14" s="117"/>
      <c r="GL14" s="117"/>
      <c r="GM14" s="117"/>
      <c r="GN14" s="117"/>
      <c r="GO14" s="117"/>
      <c r="GP14" s="117"/>
      <c r="GQ14" s="117"/>
      <c r="GR14" s="117"/>
      <c r="GS14" s="117"/>
      <c r="GT14" s="117"/>
      <c r="GU14" s="117"/>
      <c r="GV14" s="117"/>
      <c r="GW14" s="117"/>
      <c r="GX14" s="117"/>
      <c r="GY14" s="117"/>
      <c r="GZ14" s="117"/>
      <c r="HA14" s="117"/>
      <c r="HB14" s="117"/>
      <c r="HC14" s="117"/>
      <c r="HD14" s="117"/>
      <c r="HE14" s="117"/>
      <c r="HF14" s="117"/>
      <c r="HG14" s="117"/>
      <c r="HH14" s="117"/>
      <c r="HI14" s="117"/>
      <c r="HJ14" s="117"/>
      <c r="HK14" s="117"/>
      <c r="HL14" s="117"/>
      <c r="HM14" s="117"/>
      <c r="HN14" s="117"/>
      <c r="HO14" s="117"/>
      <c r="HP14" s="117"/>
      <c r="HQ14" s="117"/>
      <c r="HR14" s="117"/>
      <c r="HS14" s="117"/>
      <c r="HT14" s="117"/>
      <c r="HU14" s="117"/>
      <c r="HV14" s="117"/>
      <c r="HW14" s="117"/>
      <c r="HX14" s="117"/>
      <c r="HY14" s="117"/>
      <c r="HZ14" s="117"/>
      <c r="IA14" s="117"/>
      <c r="IB14" s="117"/>
      <c r="IC14" s="117"/>
      <c r="ID14" s="117"/>
      <c r="IE14" s="117"/>
      <c r="IF14" s="117"/>
      <c r="IG14" s="117"/>
      <c r="IH14" s="117"/>
      <c r="II14" s="117"/>
      <c r="IJ14" s="117"/>
      <c r="IK14" s="117"/>
      <c r="IL14" s="117"/>
      <c r="IM14" s="117"/>
      <c r="IN14" s="117"/>
      <c r="IO14" s="117"/>
      <c r="IP14" s="117"/>
      <c r="IQ14" s="117"/>
    </row>
    <row r="15" customHeight="1" spans="1:251">
      <c r="A15" s="133"/>
      <c r="B15" s="138"/>
      <c r="C15" s="140"/>
      <c r="D15" s="137"/>
      <c r="E15" s="115"/>
      <c r="F15" s="115"/>
      <c r="G15" s="115"/>
      <c r="H15" s="115"/>
      <c r="I15" s="115"/>
      <c r="J15" s="115"/>
      <c r="K15" s="115"/>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c r="BK15" s="115"/>
      <c r="BL15" s="115"/>
      <c r="BM15" s="115"/>
      <c r="BN15" s="115"/>
      <c r="BO15" s="115"/>
      <c r="BP15" s="115"/>
      <c r="BQ15" s="115"/>
      <c r="BR15" s="115"/>
      <c r="BS15" s="115"/>
      <c r="BT15" s="115"/>
      <c r="BU15" s="115"/>
      <c r="BV15" s="115"/>
      <c r="BW15" s="115"/>
      <c r="BX15" s="115"/>
      <c r="BY15" s="115"/>
      <c r="BZ15" s="115"/>
      <c r="CA15" s="115"/>
      <c r="CB15" s="115"/>
      <c r="CC15" s="115"/>
      <c r="CD15" s="115"/>
      <c r="CE15" s="115"/>
      <c r="CF15" s="115"/>
      <c r="CG15" s="115"/>
      <c r="CH15" s="115"/>
      <c r="CI15" s="115"/>
      <c r="CJ15" s="115"/>
      <c r="CK15" s="115"/>
      <c r="CL15" s="115"/>
      <c r="CM15" s="115"/>
      <c r="CN15" s="115"/>
      <c r="CO15" s="115"/>
      <c r="CP15" s="115"/>
      <c r="CQ15" s="115"/>
      <c r="CR15" s="115"/>
      <c r="CS15" s="115"/>
      <c r="CT15" s="115"/>
      <c r="CU15" s="115"/>
      <c r="CV15" s="115"/>
      <c r="CW15" s="115"/>
      <c r="CX15" s="115"/>
      <c r="CY15" s="115"/>
      <c r="CZ15" s="115"/>
      <c r="DA15" s="115"/>
      <c r="DB15" s="115"/>
      <c r="DC15" s="115"/>
      <c r="DD15" s="115"/>
      <c r="DE15" s="115"/>
      <c r="DF15" s="115"/>
      <c r="DG15" s="115"/>
      <c r="DH15" s="115"/>
      <c r="DI15" s="115"/>
      <c r="DJ15" s="115"/>
      <c r="DK15" s="115"/>
      <c r="DL15" s="115"/>
      <c r="DM15" s="115"/>
      <c r="DN15" s="115"/>
      <c r="DO15" s="115"/>
      <c r="DP15" s="115"/>
      <c r="DQ15" s="115"/>
      <c r="DR15" s="115"/>
      <c r="DS15" s="115"/>
      <c r="DT15" s="115"/>
      <c r="DU15" s="115"/>
      <c r="DV15" s="115"/>
      <c r="DW15" s="115"/>
      <c r="DX15" s="115"/>
      <c r="DY15" s="115"/>
      <c r="DZ15" s="115"/>
      <c r="EA15" s="115"/>
      <c r="EB15" s="115"/>
      <c r="EC15" s="115"/>
      <c r="ED15" s="115"/>
      <c r="EE15" s="115"/>
      <c r="EF15" s="115"/>
      <c r="EG15" s="115"/>
      <c r="EH15" s="115"/>
      <c r="EI15" s="115"/>
      <c r="EJ15" s="115"/>
      <c r="EK15" s="115"/>
      <c r="EL15" s="115"/>
      <c r="EM15" s="115"/>
      <c r="EN15" s="115"/>
      <c r="EO15" s="115"/>
      <c r="EP15" s="115"/>
      <c r="EQ15" s="115"/>
      <c r="ER15" s="115"/>
      <c r="ES15" s="115"/>
      <c r="ET15" s="115"/>
      <c r="EU15" s="115"/>
      <c r="EV15" s="115"/>
      <c r="EW15" s="115"/>
      <c r="EX15" s="115"/>
      <c r="EY15" s="115"/>
      <c r="EZ15" s="115"/>
      <c r="FA15" s="115"/>
      <c r="FB15" s="115"/>
      <c r="FC15" s="115"/>
      <c r="FD15" s="117"/>
      <c r="FE15" s="117"/>
      <c r="FF15" s="117"/>
      <c r="FG15" s="117"/>
      <c r="FH15" s="117"/>
      <c r="FI15" s="117"/>
      <c r="FJ15" s="117"/>
      <c r="FK15" s="117"/>
      <c r="FL15" s="117"/>
      <c r="FM15" s="117"/>
      <c r="FN15" s="117"/>
      <c r="FO15" s="117"/>
      <c r="FP15" s="117"/>
      <c r="FQ15" s="117"/>
      <c r="FR15" s="117"/>
      <c r="FS15" s="117"/>
      <c r="FT15" s="117"/>
      <c r="FU15" s="117"/>
      <c r="FV15" s="117"/>
      <c r="FW15" s="117"/>
      <c r="FX15" s="117"/>
      <c r="FY15" s="117"/>
      <c r="FZ15" s="117"/>
      <c r="GA15" s="117"/>
      <c r="GB15" s="117"/>
      <c r="GC15" s="117"/>
      <c r="GD15" s="117"/>
      <c r="GE15" s="117"/>
      <c r="GF15" s="117"/>
      <c r="GG15" s="117"/>
      <c r="GH15" s="117"/>
      <c r="GI15" s="117"/>
      <c r="GJ15" s="117"/>
      <c r="GK15" s="117"/>
      <c r="GL15" s="117"/>
      <c r="GM15" s="117"/>
      <c r="GN15" s="117"/>
      <c r="GO15" s="117"/>
      <c r="GP15" s="117"/>
      <c r="GQ15" s="117"/>
      <c r="GR15" s="117"/>
      <c r="GS15" s="117"/>
      <c r="GT15" s="117"/>
      <c r="GU15" s="117"/>
      <c r="GV15" s="117"/>
      <c r="GW15" s="117"/>
      <c r="GX15" s="117"/>
      <c r="GY15" s="117"/>
      <c r="GZ15" s="117"/>
      <c r="HA15" s="117"/>
      <c r="HB15" s="117"/>
      <c r="HC15" s="117"/>
      <c r="HD15" s="117"/>
      <c r="HE15" s="117"/>
      <c r="HF15" s="117"/>
      <c r="HG15" s="117"/>
      <c r="HH15" s="117"/>
      <c r="HI15" s="117"/>
      <c r="HJ15" s="117"/>
      <c r="HK15" s="117"/>
      <c r="HL15" s="117"/>
      <c r="HM15" s="117"/>
      <c r="HN15" s="117"/>
      <c r="HO15" s="117"/>
      <c r="HP15" s="117"/>
      <c r="HQ15" s="117"/>
      <c r="HR15" s="117"/>
      <c r="HS15" s="117"/>
      <c r="HT15" s="117"/>
      <c r="HU15" s="117"/>
      <c r="HV15" s="117"/>
      <c r="HW15" s="117"/>
      <c r="HX15" s="117"/>
      <c r="HY15" s="117"/>
      <c r="HZ15" s="117"/>
      <c r="IA15" s="117"/>
      <c r="IB15" s="117"/>
      <c r="IC15" s="117"/>
      <c r="ID15" s="117"/>
      <c r="IE15" s="117"/>
      <c r="IF15" s="117"/>
      <c r="IG15" s="117"/>
      <c r="IH15" s="117"/>
      <c r="II15" s="117"/>
      <c r="IJ15" s="117"/>
      <c r="IK15" s="117"/>
      <c r="IL15" s="117"/>
      <c r="IM15" s="117"/>
      <c r="IN15" s="117"/>
      <c r="IO15" s="117"/>
      <c r="IP15" s="117"/>
      <c r="IQ15" s="117"/>
    </row>
    <row r="16" customHeight="1" spans="1:251">
      <c r="A16" s="133"/>
      <c r="B16" s="138"/>
      <c r="C16" s="140"/>
      <c r="D16" s="137"/>
      <c r="E16" s="115"/>
      <c r="F16" s="11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c r="BK16" s="115"/>
      <c r="BL16" s="115"/>
      <c r="BM16" s="115"/>
      <c r="BN16" s="115"/>
      <c r="BO16" s="115"/>
      <c r="BP16" s="115"/>
      <c r="BQ16" s="115"/>
      <c r="BR16" s="115"/>
      <c r="BS16" s="115"/>
      <c r="BT16" s="115"/>
      <c r="BU16" s="115"/>
      <c r="BV16" s="115"/>
      <c r="BW16" s="115"/>
      <c r="BX16" s="115"/>
      <c r="BY16" s="115"/>
      <c r="BZ16" s="115"/>
      <c r="CA16" s="115"/>
      <c r="CB16" s="115"/>
      <c r="CC16" s="115"/>
      <c r="CD16" s="115"/>
      <c r="CE16" s="115"/>
      <c r="CF16" s="115"/>
      <c r="CG16" s="115"/>
      <c r="CH16" s="115"/>
      <c r="CI16" s="115"/>
      <c r="CJ16" s="115"/>
      <c r="CK16" s="115"/>
      <c r="CL16" s="115"/>
      <c r="CM16" s="115"/>
      <c r="CN16" s="115"/>
      <c r="CO16" s="115"/>
      <c r="CP16" s="115"/>
      <c r="CQ16" s="115"/>
      <c r="CR16" s="115"/>
      <c r="CS16" s="115"/>
      <c r="CT16" s="115"/>
      <c r="CU16" s="115"/>
      <c r="CV16" s="115"/>
      <c r="CW16" s="115"/>
      <c r="CX16" s="115"/>
      <c r="CY16" s="115"/>
      <c r="CZ16" s="115"/>
      <c r="DA16" s="115"/>
      <c r="DB16" s="115"/>
      <c r="DC16" s="115"/>
      <c r="DD16" s="115"/>
      <c r="DE16" s="115"/>
      <c r="DF16" s="115"/>
      <c r="DG16" s="115"/>
      <c r="DH16" s="115"/>
      <c r="DI16" s="115"/>
      <c r="DJ16" s="115"/>
      <c r="DK16" s="115"/>
      <c r="DL16" s="115"/>
      <c r="DM16" s="115"/>
      <c r="DN16" s="115"/>
      <c r="DO16" s="115"/>
      <c r="DP16" s="115"/>
      <c r="DQ16" s="115"/>
      <c r="DR16" s="115"/>
      <c r="DS16" s="115"/>
      <c r="DT16" s="115"/>
      <c r="DU16" s="115"/>
      <c r="DV16" s="115"/>
      <c r="DW16" s="115"/>
      <c r="DX16" s="115"/>
      <c r="DY16" s="115"/>
      <c r="DZ16" s="115"/>
      <c r="EA16" s="115"/>
      <c r="EB16" s="115"/>
      <c r="EC16" s="115"/>
      <c r="ED16" s="115"/>
      <c r="EE16" s="115"/>
      <c r="EF16" s="115"/>
      <c r="EG16" s="115"/>
      <c r="EH16" s="115"/>
      <c r="EI16" s="115"/>
      <c r="EJ16" s="115"/>
      <c r="EK16" s="115"/>
      <c r="EL16" s="115"/>
      <c r="EM16" s="115"/>
      <c r="EN16" s="115"/>
      <c r="EO16" s="115"/>
      <c r="EP16" s="115"/>
      <c r="EQ16" s="115"/>
      <c r="ER16" s="115"/>
      <c r="ES16" s="115"/>
      <c r="ET16" s="115"/>
      <c r="EU16" s="115"/>
      <c r="EV16" s="115"/>
      <c r="EW16" s="115"/>
      <c r="EX16" s="115"/>
      <c r="EY16" s="115"/>
      <c r="EZ16" s="115"/>
      <c r="FA16" s="115"/>
      <c r="FB16" s="115"/>
      <c r="FC16" s="115"/>
      <c r="FD16" s="117"/>
      <c r="FE16" s="117"/>
      <c r="FF16" s="117"/>
      <c r="FG16" s="117"/>
      <c r="FH16" s="117"/>
      <c r="FI16" s="117"/>
      <c r="FJ16" s="117"/>
      <c r="FK16" s="117"/>
      <c r="FL16" s="117"/>
      <c r="FM16" s="117"/>
      <c r="FN16" s="117"/>
      <c r="FO16" s="117"/>
      <c r="FP16" s="117"/>
      <c r="FQ16" s="117"/>
      <c r="FR16" s="117"/>
      <c r="FS16" s="117"/>
      <c r="FT16" s="117"/>
      <c r="FU16" s="117"/>
      <c r="FV16" s="117"/>
      <c r="FW16" s="117"/>
      <c r="FX16" s="117"/>
      <c r="FY16" s="117"/>
      <c r="FZ16" s="117"/>
      <c r="GA16" s="117"/>
      <c r="GB16" s="117"/>
      <c r="GC16" s="117"/>
      <c r="GD16" s="117"/>
      <c r="GE16" s="117"/>
      <c r="GF16" s="117"/>
      <c r="GG16" s="117"/>
      <c r="GH16" s="117"/>
      <c r="GI16" s="117"/>
      <c r="GJ16" s="117"/>
      <c r="GK16" s="117"/>
      <c r="GL16" s="117"/>
      <c r="GM16" s="117"/>
      <c r="GN16" s="117"/>
      <c r="GO16" s="117"/>
      <c r="GP16" s="117"/>
      <c r="GQ16" s="117"/>
      <c r="GR16" s="117"/>
      <c r="GS16" s="117"/>
      <c r="GT16" s="117"/>
      <c r="GU16" s="117"/>
      <c r="GV16" s="117"/>
      <c r="GW16" s="117"/>
      <c r="GX16" s="117"/>
      <c r="GY16" s="117"/>
      <c r="GZ16" s="117"/>
      <c r="HA16" s="117"/>
      <c r="HB16" s="117"/>
      <c r="HC16" s="117"/>
      <c r="HD16" s="117"/>
      <c r="HE16" s="117"/>
      <c r="HF16" s="117"/>
      <c r="HG16" s="117"/>
      <c r="HH16" s="117"/>
      <c r="HI16" s="117"/>
      <c r="HJ16" s="117"/>
      <c r="HK16" s="117"/>
      <c r="HL16" s="117"/>
      <c r="HM16" s="117"/>
      <c r="HN16" s="117"/>
      <c r="HO16" s="117"/>
      <c r="HP16" s="117"/>
      <c r="HQ16" s="117"/>
      <c r="HR16" s="117"/>
      <c r="HS16" s="117"/>
      <c r="HT16" s="117"/>
      <c r="HU16" s="117"/>
      <c r="HV16" s="117"/>
      <c r="HW16" s="117"/>
      <c r="HX16" s="117"/>
      <c r="HY16" s="117"/>
      <c r="HZ16" s="117"/>
      <c r="IA16" s="117"/>
      <c r="IB16" s="117"/>
      <c r="IC16" s="117"/>
      <c r="ID16" s="117"/>
      <c r="IE16" s="117"/>
      <c r="IF16" s="117"/>
      <c r="IG16" s="117"/>
      <c r="IH16" s="117"/>
      <c r="II16" s="117"/>
      <c r="IJ16" s="117"/>
      <c r="IK16" s="117"/>
      <c r="IL16" s="117"/>
      <c r="IM16" s="117"/>
      <c r="IN16" s="117"/>
      <c r="IO16" s="117"/>
      <c r="IP16" s="117"/>
      <c r="IQ16" s="117"/>
    </row>
    <row r="17" customHeight="1" spans="1:251">
      <c r="A17" s="133"/>
      <c r="B17" s="138"/>
      <c r="C17" s="140"/>
      <c r="D17" s="137"/>
      <c r="E17" s="115"/>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c r="BK17" s="115"/>
      <c r="BL17" s="115"/>
      <c r="BM17" s="115"/>
      <c r="BN17" s="115"/>
      <c r="BO17" s="115"/>
      <c r="BP17" s="115"/>
      <c r="BQ17" s="115"/>
      <c r="BR17" s="115"/>
      <c r="BS17" s="115"/>
      <c r="BT17" s="115"/>
      <c r="BU17" s="115"/>
      <c r="BV17" s="115"/>
      <c r="BW17" s="115"/>
      <c r="BX17" s="115"/>
      <c r="BY17" s="115"/>
      <c r="BZ17" s="115"/>
      <c r="CA17" s="115"/>
      <c r="CB17" s="115"/>
      <c r="CC17" s="115"/>
      <c r="CD17" s="115"/>
      <c r="CE17" s="115"/>
      <c r="CF17" s="115"/>
      <c r="CG17" s="115"/>
      <c r="CH17" s="115"/>
      <c r="CI17" s="115"/>
      <c r="CJ17" s="115"/>
      <c r="CK17" s="115"/>
      <c r="CL17" s="115"/>
      <c r="CM17" s="115"/>
      <c r="CN17" s="115"/>
      <c r="CO17" s="115"/>
      <c r="CP17" s="115"/>
      <c r="CQ17" s="115"/>
      <c r="CR17" s="115"/>
      <c r="CS17" s="115"/>
      <c r="CT17" s="115"/>
      <c r="CU17" s="115"/>
      <c r="CV17" s="115"/>
      <c r="CW17" s="115"/>
      <c r="CX17" s="115"/>
      <c r="CY17" s="115"/>
      <c r="CZ17" s="115"/>
      <c r="DA17" s="115"/>
      <c r="DB17" s="115"/>
      <c r="DC17" s="115"/>
      <c r="DD17" s="115"/>
      <c r="DE17" s="115"/>
      <c r="DF17" s="115"/>
      <c r="DG17" s="115"/>
      <c r="DH17" s="115"/>
      <c r="DI17" s="115"/>
      <c r="DJ17" s="115"/>
      <c r="DK17" s="115"/>
      <c r="DL17" s="115"/>
      <c r="DM17" s="115"/>
      <c r="DN17" s="115"/>
      <c r="DO17" s="115"/>
      <c r="DP17" s="115"/>
      <c r="DQ17" s="115"/>
      <c r="DR17" s="115"/>
      <c r="DS17" s="115"/>
      <c r="DT17" s="115"/>
      <c r="DU17" s="115"/>
      <c r="DV17" s="115"/>
      <c r="DW17" s="115"/>
      <c r="DX17" s="115"/>
      <c r="DY17" s="115"/>
      <c r="DZ17" s="115"/>
      <c r="EA17" s="115"/>
      <c r="EB17" s="115"/>
      <c r="EC17" s="115"/>
      <c r="ED17" s="115"/>
      <c r="EE17" s="115"/>
      <c r="EF17" s="115"/>
      <c r="EG17" s="115"/>
      <c r="EH17" s="115"/>
      <c r="EI17" s="115"/>
      <c r="EJ17" s="115"/>
      <c r="EK17" s="115"/>
      <c r="EL17" s="115"/>
      <c r="EM17" s="115"/>
      <c r="EN17" s="115"/>
      <c r="EO17" s="115"/>
      <c r="EP17" s="115"/>
      <c r="EQ17" s="115"/>
      <c r="ER17" s="115"/>
      <c r="ES17" s="115"/>
      <c r="ET17" s="115"/>
      <c r="EU17" s="115"/>
      <c r="EV17" s="115"/>
      <c r="EW17" s="115"/>
      <c r="EX17" s="115"/>
      <c r="EY17" s="115"/>
      <c r="EZ17" s="115"/>
      <c r="FA17" s="115"/>
      <c r="FB17" s="115"/>
      <c r="FC17" s="115"/>
      <c r="FD17" s="117"/>
      <c r="FE17" s="117"/>
      <c r="FF17" s="117"/>
      <c r="FG17" s="117"/>
      <c r="FH17" s="117"/>
      <c r="FI17" s="117"/>
      <c r="FJ17" s="117"/>
      <c r="FK17" s="117"/>
      <c r="FL17" s="117"/>
      <c r="FM17" s="117"/>
      <c r="FN17" s="117"/>
      <c r="FO17" s="117"/>
      <c r="FP17" s="117"/>
      <c r="FQ17" s="117"/>
      <c r="FR17" s="117"/>
      <c r="FS17" s="117"/>
      <c r="FT17" s="117"/>
      <c r="FU17" s="117"/>
      <c r="FV17" s="117"/>
      <c r="FW17" s="117"/>
      <c r="FX17" s="117"/>
      <c r="FY17" s="117"/>
      <c r="FZ17" s="117"/>
      <c r="GA17" s="117"/>
      <c r="GB17" s="117"/>
      <c r="GC17" s="117"/>
      <c r="GD17" s="117"/>
      <c r="GE17" s="117"/>
      <c r="GF17" s="117"/>
      <c r="GG17" s="117"/>
      <c r="GH17" s="117"/>
      <c r="GI17" s="117"/>
      <c r="GJ17" s="117"/>
      <c r="GK17" s="117"/>
      <c r="GL17" s="117"/>
      <c r="GM17" s="117"/>
      <c r="GN17" s="117"/>
      <c r="GO17" s="117"/>
      <c r="GP17" s="117"/>
      <c r="GQ17" s="117"/>
      <c r="GR17" s="117"/>
      <c r="GS17" s="117"/>
      <c r="GT17" s="117"/>
      <c r="GU17" s="117"/>
      <c r="GV17" s="117"/>
      <c r="GW17" s="117"/>
      <c r="GX17" s="117"/>
      <c r="GY17" s="117"/>
      <c r="GZ17" s="117"/>
      <c r="HA17" s="117"/>
      <c r="HB17" s="117"/>
      <c r="HC17" s="117"/>
      <c r="HD17" s="117"/>
      <c r="HE17" s="117"/>
      <c r="HF17" s="117"/>
      <c r="HG17" s="117"/>
      <c r="HH17" s="117"/>
      <c r="HI17" s="117"/>
      <c r="HJ17" s="117"/>
      <c r="HK17" s="117"/>
      <c r="HL17" s="117"/>
      <c r="HM17" s="117"/>
      <c r="HN17" s="117"/>
      <c r="HO17" s="117"/>
      <c r="HP17" s="117"/>
      <c r="HQ17" s="117"/>
      <c r="HR17" s="117"/>
      <c r="HS17" s="117"/>
      <c r="HT17" s="117"/>
      <c r="HU17" s="117"/>
      <c r="HV17" s="117"/>
      <c r="HW17" s="117"/>
      <c r="HX17" s="117"/>
      <c r="HY17" s="117"/>
      <c r="HZ17" s="117"/>
      <c r="IA17" s="117"/>
      <c r="IB17" s="117"/>
      <c r="IC17" s="117"/>
      <c r="ID17" s="117"/>
      <c r="IE17" s="117"/>
      <c r="IF17" s="117"/>
      <c r="IG17" s="117"/>
      <c r="IH17" s="117"/>
      <c r="II17" s="117"/>
      <c r="IJ17" s="117"/>
      <c r="IK17" s="117"/>
      <c r="IL17" s="117"/>
      <c r="IM17" s="117"/>
      <c r="IN17" s="117"/>
      <c r="IO17" s="117"/>
      <c r="IP17" s="117"/>
      <c r="IQ17" s="117"/>
    </row>
    <row r="18" customHeight="1" spans="1:251">
      <c r="A18" s="131"/>
      <c r="B18" s="138"/>
      <c r="C18" s="140"/>
      <c r="D18" s="137"/>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c r="BH18" s="115"/>
      <c r="BI18" s="115"/>
      <c r="BJ18" s="115"/>
      <c r="BK18" s="115"/>
      <c r="BL18" s="115"/>
      <c r="BM18" s="115"/>
      <c r="BN18" s="115"/>
      <c r="BO18" s="115"/>
      <c r="BP18" s="115"/>
      <c r="BQ18" s="115"/>
      <c r="BR18" s="115"/>
      <c r="BS18" s="115"/>
      <c r="BT18" s="115"/>
      <c r="BU18" s="115"/>
      <c r="BV18" s="115"/>
      <c r="BW18" s="115"/>
      <c r="BX18" s="115"/>
      <c r="BY18" s="115"/>
      <c r="BZ18" s="115"/>
      <c r="CA18" s="115"/>
      <c r="CB18" s="115"/>
      <c r="CC18" s="115"/>
      <c r="CD18" s="115"/>
      <c r="CE18" s="115"/>
      <c r="CF18" s="115"/>
      <c r="CG18" s="115"/>
      <c r="CH18" s="115"/>
      <c r="CI18" s="115"/>
      <c r="CJ18" s="115"/>
      <c r="CK18" s="115"/>
      <c r="CL18" s="115"/>
      <c r="CM18" s="115"/>
      <c r="CN18" s="115"/>
      <c r="CO18" s="115"/>
      <c r="CP18" s="115"/>
      <c r="CQ18" s="115"/>
      <c r="CR18" s="115"/>
      <c r="CS18" s="115"/>
      <c r="CT18" s="115"/>
      <c r="CU18" s="115"/>
      <c r="CV18" s="115"/>
      <c r="CW18" s="115"/>
      <c r="CX18" s="115"/>
      <c r="CY18" s="115"/>
      <c r="CZ18" s="115"/>
      <c r="DA18" s="115"/>
      <c r="DB18" s="115"/>
      <c r="DC18" s="115"/>
      <c r="DD18" s="115"/>
      <c r="DE18" s="115"/>
      <c r="DF18" s="115"/>
      <c r="DG18" s="115"/>
      <c r="DH18" s="115"/>
      <c r="DI18" s="115"/>
      <c r="DJ18" s="115"/>
      <c r="DK18" s="115"/>
      <c r="DL18" s="115"/>
      <c r="DM18" s="115"/>
      <c r="DN18" s="115"/>
      <c r="DO18" s="115"/>
      <c r="DP18" s="115"/>
      <c r="DQ18" s="115"/>
      <c r="DR18" s="115"/>
      <c r="DS18" s="115"/>
      <c r="DT18" s="115"/>
      <c r="DU18" s="115"/>
      <c r="DV18" s="115"/>
      <c r="DW18" s="115"/>
      <c r="DX18" s="115"/>
      <c r="DY18" s="115"/>
      <c r="DZ18" s="115"/>
      <c r="EA18" s="115"/>
      <c r="EB18" s="115"/>
      <c r="EC18" s="115"/>
      <c r="ED18" s="115"/>
      <c r="EE18" s="115"/>
      <c r="EF18" s="115"/>
      <c r="EG18" s="115"/>
      <c r="EH18" s="115"/>
      <c r="EI18" s="115"/>
      <c r="EJ18" s="115"/>
      <c r="EK18" s="115"/>
      <c r="EL18" s="115"/>
      <c r="EM18" s="115"/>
      <c r="EN18" s="115"/>
      <c r="EO18" s="115"/>
      <c r="EP18" s="115"/>
      <c r="EQ18" s="115"/>
      <c r="ER18" s="115"/>
      <c r="ES18" s="115"/>
      <c r="ET18" s="115"/>
      <c r="EU18" s="115"/>
      <c r="EV18" s="115"/>
      <c r="EW18" s="115"/>
      <c r="EX18" s="115"/>
      <c r="EY18" s="115"/>
      <c r="EZ18" s="115"/>
      <c r="FA18" s="115"/>
      <c r="FB18" s="115"/>
      <c r="FC18" s="115"/>
      <c r="FD18" s="117"/>
      <c r="FE18" s="117"/>
      <c r="FF18" s="117"/>
      <c r="FG18" s="117"/>
      <c r="FH18" s="117"/>
      <c r="FI18" s="117"/>
      <c r="FJ18" s="117"/>
      <c r="FK18" s="117"/>
      <c r="FL18" s="117"/>
      <c r="FM18" s="117"/>
      <c r="FN18" s="117"/>
      <c r="FO18" s="117"/>
      <c r="FP18" s="117"/>
      <c r="FQ18" s="117"/>
      <c r="FR18" s="117"/>
      <c r="FS18" s="117"/>
      <c r="FT18" s="117"/>
      <c r="FU18" s="117"/>
      <c r="FV18" s="117"/>
      <c r="FW18" s="117"/>
      <c r="FX18" s="117"/>
      <c r="FY18" s="117"/>
      <c r="FZ18" s="117"/>
      <c r="GA18" s="117"/>
      <c r="GB18" s="117"/>
      <c r="GC18" s="117"/>
      <c r="GD18" s="117"/>
      <c r="GE18" s="117"/>
      <c r="GF18" s="117"/>
      <c r="GG18" s="117"/>
      <c r="GH18" s="117"/>
      <c r="GI18" s="117"/>
      <c r="GJ18" s="117"/>
      <c r="GK18" s="117"/>
      <c r="GL18" s="117"/>
      <c r="GM18" s="117"/>
      <c r="GN18" s="117"/>
      <c r="GO18" s="117"/>
      <c r="GP18" s="117"/>
      <c r="GQ18" s="117"/>
      <c r="GR18" s="117"/>
      <c r="GS18" s="117"/>
      <c r="GT18" s="117"/>
      <c r="GU18" s="117"/>
      <c r="GV18" s="117"/>
      <c r="GW18" s="117"/>
      <c r="GX18" s="117"/>
      <c r="GY18" s="117"/>
      <c r="GZ18" s="117"/>
      <c r="HA18" s="117"/>
      <c r="HB18" s="117"/>
      <c r="HC18" s="117"/>
      <c r="HD18" s="117"/>
      <c r="HE18" s="117"/>
      <c r="HF18" s="117"/>
      <c r="HG18" s="117"/>
      <c r="HH18" s="117"/>
      <c r="HI18" s="117"/>
      <c r="HJ18" s="117"/>
      <c r="HK18" s="117"/>
      <c r="HL18" s="117"/>
      <c r="HM18" s="117"/>
      <c r="HN18" s="117"/>
      <c r="HO18" s="117"/>
      <c r="HP18" s="117"/>
      <c r="HQ18" s="117"/>
      <c r="HR18" s="117"/>
      <c r="HS18" s="117"/>
      <c r="HT18" s="117"/>
      <c r="HU18" s="117"/>
      <c r="HV18" s="117"/>
      <c r="HW18" s="117"/>
      <c r="HX18" s="117"/>
      <c r="HY18" s="117"/>
      <c r="HZ18" s="117"/>
      <c r="IA18" s="117"/>
      <c r="IB18" s="117"/>
      <c r="IC18" s="117"/>
      <c r="ID18" s="117"/>
      <c r="IE18" s="117"/>
      <c r="IF18" s="117"/>
      <c r="IG18" s="117"/>
      <c r="IH18" s="117"/>
      <c r="II18" s="117"/>
      <c r="IJ18" s="117"/>
      <c r="IK18" s="117"/>
      <c r="IL18" s="117"/>
      <c r="IM18" s="117"/>
      <c r="IN18" s="117"/>
      <c r="IO18" s="117"/>
      <c r="IP18" s="117"/>
      <c r="IQ18" s="117"/>
    </row>
    <row r="19" customHeight="1" spans="1:251">
      <c r="A19" s="131"/>
      <c r="B19" s="138"/>
      <c r="C19" s="141"/>
      <c r="D19" s="137"/>
      <c r="E19" s="115"/>
      <c r="F19" s="115"/>
      <c r="G19" s="115"/>
      <c r="H19" s="115"/>
      <c r="I19" s="115"/>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c r="BH19" s="115"/>
      <c r="BI19" s="115"/>
      <c r="BJ19" s="115"/>
      <c r="BK19" s="115"/>
      <c r="BL19" s="115"/>
      <c r="BM19" s="115"/>
      <c r="BN19" s="115"/>
      <c r="BO19" s="115"/>
      <c r="BP19" s="115"/>
      <c r="BQ19" s="115"/>
      <c r="BR19" s="115"/>
      <c r="BS19" s="115"/>
      <c r="BT19" s="115"/>
      <c r="BU19" s="115"/>
      <c r="BV19" s="115"/>
      <c r="BW19" s="115"/>
      <c r="BX19" s="115"/>
      <c r="BY19" s="115"/>
      <c r="BZ19" s="115"/>
      <c r="CA19" s="115"/>
      <c r="CB19" s="115"/>
      <c r="CC19" s="115"/>
      <c r="CD19" s="115"/>
      <c r="CE19" s="115"/>
      <c r="CF19" s="115"/>
      <c r="CG19" s="115"/>
      <c r="CH19" s="115"/>
      <c r="CI19" s="115"/>
      <c r="CJ19" s="115"/>
      <c r="CK19" s="115"/>
      <c r="CL19" s="115"/>
      <c r="CM19" s="115"/>
      <c r="CN19" s="115"/>
      <c r="CO19" s="115"/>
      <c r="CP19" s="115"/>
      <c r="CQ19" s="115"/>
      <c r="CR19" s="115"/>
      <c r="CS19" s="115"/>
      <c r="CT19" s="115"/>
      <c r="CU19" s="115"/>
      <c r="CV19" s="115"/>
      <c r="CW19" s="115"/>
      <c r="CX19" s="115"/>
      <c r="CY19" s="115"/>
      <c r="CZ19" s="115"/>
      <c r="DA19" s="115"/>
      <c r="DB19" s="115"/>
      <c r="DC19" s="115"/>
      <c r="DD19" s="115"/>
      <c r="DE19" s="115"/>
      <c r="DF19" s="115"/>
      <c r="DG19" s="115"/>
      <c r="DH19" s="115"/>
      <c r="DI19" s="115"/>
      <c r="DJ19" s="115"/>
      <c r="DK19" s="115"/>
      <c r="DL19" s="115"/>
      <c r="DM19" s="115"/>
      <c r="DN19" s="115"/>
      <c r="DO19" s="115"/>
      <c r="DP19" s="115"/>
      <c r="DQ19" s="115"/>
      <c r="DR19" s="115"/>
      <c r="DS19" s="115"/>
      <c r="DT19" s="115"/>
      <c r="DU19" s="115"/>
      <c r="DV19" s="115"/>
      <c r="DW19" s="115"/>
      <c r="DX19" s="115"/>
      <c r="DY19" s="115"/>
      <c r="DZ19" s="115"/>
      <c r="EA19" s="115"/>
      <c r="EB19" s="115"/>
      <c r="EC19" s="115"/>
      <c r="ED19" s="115"/>
      <c r="EE19" s="115"/>
      <c r="EF19" s="115"/>
      <c r="EG19" s="115"/>
      <c r="EH19" s="115"/>
      <c r="EI19" s="115"/>
      <c r="EJ19" s="115"/>
      <c r="EK19" s="115"/>
      <c r="EL19" s="115"/>
      <c r="EM19" s="115"/>
      <c r="EN19" s="115"/>
      <c r="EO19" s="115"/>
      <c r="EP19" s="115"/>
      <c r="EQ19" s="115"/>
      <c r="ER19" s="115"/>
      <c r="ES19" s="115"/>
      <c r="ET19" s="115"/>
      <c r="EU19" s="115"/>
      <c r="EV19" s="115"/>
      <c r="EW19" s="115"/>
      <c r="EX19" s="115"/>
      <c r="EY19" s="115"/>
      <c r="EZ19" s="115"/>
      <c r="FA19" s="115"/>
      <c r="FB19" s="115"/>
      <c r="FC19" s="115"/>
      <c r="FD19" s="117"/>
      <c r="FE19" s="117"/>
      <c r="FF19" s="117"/>
      <c r="FG19" s="117"/>
      <c r="FH19" s="117"/>
      <c r="FI19" s="117"/>
      <c r="FJ19" s="117"/>
      <c r="FK19" s="117"/>
      <c r="FL19" s="117"/>
      <c r="FM19" s="117"/>
      <c r="FN19" s="117"/>
      <c r="FO19" s="117"/>
      <c r="FP19" s="117"/>
      <c r="FQ19" s="117"/>
      <c r="FR19" s="117"/>
      <c r="FS19" s="117"/>
      <c r="FT19" s="117"/>
      <c r="FU19" s="117"/>
      <c r="FV19" s="117"/>
      <c r="FW19" s="117"/>
      <c r="FX19" s="117"/>
      <c r="FY19" s="117"/>
      <c r="FZ19" s="117"/>
      <c r="GA19" s="117"/>
      <c r="GB19" s="117"/>
      <c r="GC19" s="117"/>
      <c r="GD19" s="117"/>
      <c r="GE19" s="117"/>
      <c r="GF19" s="117"/>
      <c r="GG19" s="117"/>
      <c r="GH19" s="117"/>
      <c r="GI19" s="117"/>
      <c r="GJ19" s="117"/>
      <c r="GK19" s="117"/>
      <c r="GL19" s="117"/>
      <c r="GM19" s="117"/>
      <c r="GN19" s="117"/>
      <c r="GO19" s="117"/>
      <c r="GP19" s="117"/>
      <c r="GQ19" s="117"/>
      <c r="GR19" s="117"/>
      <c r="GS19" s="117"/>
      <c r="GT19" s="117"/>
      <c r="GU19" s="117"/>
      <c r="GV19" s="117"/>
      <c r="GW19" s="117"/>
      <c r="GX19" s="117"/>
      <c r="GY19" s="117"/>
      <c r="GZ19" s="117"/>
      <c r="HA19" s="117"/>
      <c r="HB19" s="117"/>
      <c r="HC19" s="117"/>
      <c r="HD19" s="117"/>
      <c r="HE19" s="117"/>
      <c r="HF19" s="117"/>
      <c r="HG19" s="117"/>
      <c r="HH19" s="117"/>
      <c r="HI19" s="117"/>
      <c r="HJ19" s="117"/>
      <c r="HK19" s="117"/>
      <c r="HL19" s="117"/>
      <c r="HM19" s="117"/>
      <c r="HN19" s="117"/>
      <c r="HO19" s="117"/>
      <c r="HP19" s="117"/>
      <c r="HQ19" s="117"/>
      <c r="HR19" s="117"/>
      <c r="HS19" s="117"/>
      <c r="HT19" s="117"/>
      <c r="HU19" s="117"/>
      <c r="HV19" s="117"/>
      <c r="HW19" s="117"/>
      <c r="HX19" s="117"/>
      <c r="HY19" s="117"/>
      <c r="HZ19" s="117"/>
      <c r="IA19" s="117"/>
      <c r="IB19" s="117"/>
      <c r="IC19" s="117"/>
      <c r="ID19" s="117"/>
      <c r="IE19" s="117"/>
      <c r="IF19" s="117"/>
      <c r="IG19" s="117"/>
      <c r="IH19" s="117"/>
      <c r="II19" s="117"/>
      <c r="IJ19" s="117"/>
      <c r="IK19" s="117"/>
      <c r="IL19" s="117"/>
      <c r="IM19" s="117"/>
      <c r="IN19" s="117"/>
      <c r="IO19" s="117"/>
      <c r="IP19" s="117"/>
      <c r="IQ19" s="117"/>
    </row>
    <row r="20" customHeight="1" spans="1:251">
      <c r="A20" s="131"/>
      <c r="B20" s="138"/>
      <c r="C20" s="140"/>
      <c r="D20" s="137"/>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c r="BH20" s="115"/>
      <c r="BI20" s="115"/>
      <c r="BJ20" s="115"/>
      <c r="BK20" s="115"/>
      <c r="BL20" s="115"/>
      <c r="BM20" s="115"/>
      <c r="BN20" s="115"/>
      <c r="BO20" s="115"/>
      <c r="BP20" s="115"/>
      <c r="BQ20" s="115"/>
      <c r="BR20" s="115"/>
      <c r="BS20" s="115"/>
      <c r="BT20" s="115"/>
      <c r="BU20" s="115"/>
      <c r="BV20" s="115"/>
      <c r="BW20" s="115"/>
      <c r="BX20" s="115"/>
      <c r="BY20" s="115"/>
      <c r="BZ20" s="115"/>
      <c r="CA20" s="115"/>
      <c r="CB20" s="115"/>
      <c r="CC20" s="115"/>
      <c r="CD20" s="115"/>
      <c r="CE20" s="115"/>
      <c r="CF20" s="115"/>
      <c r="CG20" s="115"/>
      <c r="CH20" s="115"/>
      <c r="CI20" s="115"/>
      <c r="CJ20" s="115"/>
      <c r="CK20" s="115"/>
      <c r="CL20" s="115"/>
      <c r="CM20" s="115"/>
      <c r="CN20" s="115"/>
      <c r="CO20" s="115"/>
      <c r="CP20" s="115"/>
      <c r="CQ20" s="115"/>
      <c r="CR20" s="115"/>
      <c r="CS20" s="115"/>
      <c r="CT20" s="115"/>
      <c r="CU20" s="115"/>
      <c r="CV20" s="115"/>
      <c r="CW20" s="115"/>
      <c r="CX20" s="115"/>
      <c r="CY20" s="115"/>
      <c r="CZ20" s="115"/>
      <c r="DA20" s="115"/>
      <c r="DB20" s="115"/>
      <c r="DC20" s="115"/>
      <c r="DD20" s="115"/>
      <c r="DE20" s="115"/>
      <c r="DF20" s="115"/>
      <c r="DG20" s="115"/>
      <c r="DH20" s="115"/>
      <c r="DI20" s="115"/>
      <c r="DJ20" s="115"/>
      <c r="DK20" s="115"/>
      <c r="DL20" s="115"/>
      <c r="DM20" s="115"/>
      <c r="DN20" s="115"/>
      <c r="DO20" s="115"/>
      <c r="DP20" s="115"/>
      <c r="DQ20" s="115"/>
      <c r="DR20" s="115"/>
      <c r="DS20" s="115"/>
      <c r="DT20" s="115"/>
      <c r="DU20" s="115"/>
      <c r="DV20" s="115"/>
      <c r="DW20" s="115"/>
      <c r="DX20" s="115"/>
      <c r="DY20" s="115"/>
      <c r="DZ20" s="115"/>
      <c r="EA20" s="115"/>
      <c r="EB20" s="115"/>
      <c r="EC20" s="115"/>
      <c r="ED20" s="115"/>
      <c r="EE20" s="115"/>
      <c r="EF20" s="115"/>
      <c r="EG20" s="115"/>
      <c r="EH20" s="115"/>
      <c r="EI20" s="115"/>
      <c r="EJ20" s="115"/>
      <c r="EK20" s="115"/>
      <c r="EL20" s="115"/>
      <c r="EM20" s="115"/>
      <c r="EN20" s="115"/>
      <c r="EO20" s="115"/>
      <c r="EP20" s="115"/>
      <c r="EQ20" s="115"/>
      <c r="ER20" s="115"/>
      <c r="ES20" s="115"/>
      <c r="ET20" s="115"/>
      <c r="EU20" s="115"/>
      <c r="EV20" s="115"/>
      <c r="EW20" s="115"/>
      <c r="EX20" s="115"/>
      <c r="EY20" s="115"/>
      <c r="EZ20" s="115"/>
      <c r="FA20" s="115"/>
      <c r="FB20" s="115"/>
      <c r="FC20" s="115"/>
      <c r="FD20" s="117"/>
      <c r="FE20" s="117"/>
      <c r="FF20" s="117"/>
      <c r="FG20" s="117"/>
      <c r="FH20" s="117"/>
      <c r="FI20" s="117"/>
      <c r="FJ20" s="117"/>
      <c r="FK20" s="117"/>
      <c r="FL20" s="117"/>
      <c r="FM20" s="117"/>
      <c r="FN20" s="117"/>
      <c r="FO20" s="117"/>
      <c r="FP20" s="117"/>
      <c r="FQ20" s="117"/>
      <c r="FR20" s="117"/>
      <c r="FS20" s="117"/>
      <c r="FT20" s="117"/>
      <c r="FU20" s="117"/>
      <c r="FV20" s="117"/>
      <c r="FW20" s="117"/>
      <c r="FX20" s="117"/>
      <c r="FY20" s="117"/>
      <c r="FZ20" s="117"/>
      <c r="GA20" s="117"/>
      <c r="GB20" s="117"/>
      <c r="GC20" s="117"/>
      <c r="GD20" s="117"/>
      <c r="GE20" s="117"/>
      <c r="GF20" s="117"/>
      <c r="GG20" s="117"/>
      <c r="GH20" s="117"/>
      <c r="GI20" s="117"/>
      <c r="GJ20" s="117"/>
      <c r="GK20" s="117"/>
      <c r="GL20" s="117"/>
      <c r="GM20" s="117"/>
      <c r="GN20" s="117"/>
      <c r="GO20" s="117"/>
      <c r="GP20" s="117"/>
      <c r="GQ20" s="117"/>
      <c r="GR20" s="117"/>
      <c r="GS20" s="117"/>
      <c r="GT20" s="117"/>
      <c r="GU20" s="117"/>
      <c r="GV20" s="117"/>
      <c r="GW20" s="117"/>
      <c r="GX20" s="117"/>
      <c r="GY20" s="117"/>
      <c r="GZ20" s="117"/>
      <c r="HA20" s="117"/>
      <c r="HB20" s="117"/>
      <c r="HC20" s="117"/>
      <c r="HD20" s="117"/>
      <c r="HE20" s="117"/>
      <c r="HF20" s="117"/>
      <c r="HG20" s="117"/>
      <c r="HH20" s="117"/>
      <c r="HI20" s="117"/>
      <c r="HJ20" s="117"/>
      <c r="HK20" s="117"/>
      <c r="HL20" s="117"/>
      <c r="HM20" s="117"/>
      <c r="HN20" s="117"/>
      <c r="HO20" s="117"/>
      <c r="HP20" s="117"/>
      <c r="HQ20" s="117"/>
      <c r="HR20" s="117"/>
      <c r="HS20" s="117"/>
      <c r="HT20" s="117"/>
      <c r="HU20" s="117"/>
      <c r="HV20" s="117"/>
      <c r="HW20" s="117"/>
      <c r="HX20" s="117"/>
      <c r="HY20" s="117"/>
      <c r="HZ20" s="117"/>
      <c r="IA20" s="117"/>
      <c r="IB20" s="117"/>
      <c r="IC20" s="117"/>
      <c r="ID20" s="117"/>
      <c r="IE20" s="117"/>
      <c r="IF20" s="117"/>
      <c r="IG20" s="117"/>
      <c r="IH20" s="117"/>
      <c r="II20" s="117"/>
      <c r="IJ20" s="117"/>
      <c r="IK20" s="117"/>
      <c r="IL20" s="117"/>
      <c r="IM20" s="117"/>
      <c r="IN20" s="117"/>
      <c r="IO20" s="117"/>
      <c r="IP20" s="117"/>
      <c r="IQ20" s="117"/>
    </row>
    <row r="21" customHeight="1" spans="1:251">
      <c r="A21" s="131"/>
      <c r="B21" s="138"/>
      <c r="C21" s="140"/>
      <c r="D21" s="137"/>
      <c r="E21" s="115"/>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c r="BH21" s="115"/>
      <c r="BI21" s="115"/>
      <c r="BJ21" s="115"/>
      <c r="BK21" s="115"/>
      <c r="BL21" s="115"/>
      <c r="BM21" s="115"/>
      <c r="BN21" s="115"/>
      <c r="BO21" s="115"/>
      <c r="BP21" s="115"/>
      <c r="BQ21" s="115"/>
      <c r="BR21" s="115"/>
      <c r="BS21" s="115"/>
      <c r="BT21" s="115"/>
      <c r="BU21" s="115"/>
      <c r="BV21" s="115"/>
      <c r="BW21" s="115"/>
      <c r="BX21" s="115"/>
      <c r="BY21" s="115"/>
      <c r="BZ21" s="115"/>
      <c r="CA21" s="115"/>
      <c r="CB21" s="115"/>
      <c r="CC21" s="115"/>
      <c r="CD21" s="115"/>
      <c r="CE21" s="115"/>
      <c r="CF21" s="115"/>
      <c r="CG21" s="115"/>
      <c r="CH21" s="115"/>
      <c r="CI21" s="115"/>
      <c r="CJ21" s="115"/>
      <c r="CK21" s="115"/>
      <c r="CL21" s="115"/>
      <c r="CM21" s="115"/>
      <c r="CN21" s="115"/>
      <c r="CO21" s="115"/>
      <c r="CP21" s="115"/>
      <c r="CQ21" s="115"/>
      <c r="CR21" s="115"/>
      <c r="CS21" s="115"/>
      <c r="CT21" s="115"/>
      <c r="CU21" s="115"/>
      <c r="CV21" s="115"/>
      <c r="CW21" s="115"/>
      <c r="CX21" s="115"/>
      <c r="CY21" s="115"/>
      <c r="CZ21" s="115"/>
      <c r="DA21" s="115"/>
      <c r="DB21" s="115"/>
      <c r="DC21" s="115"/>
      <c r="DD21" s="115"/>
      <c r="DE21" s="115"/>
      <c r="DF21" s="115"/>
      <c r="DG21" s="115"/>
      <c r="DH21" s="115"/>
      <c r="DI21" s="115"/>
      <c r="DJ21" s="115"/>
      <c r="DK21" s="115"/>
      <c r="DL21" s="115"/>
      <c r="DM21" s="115"/>
      <c r="DN21" s="115"/>
      <c r="DO21" s="115"/>
      <c r="DP21" s="115"/>
      <c r="DQ21" s="115"/>
      <c r="DR21" s="115"/>
      <c r="DS21" s="115"/>
      <c r="DT21" s="115"/>
      <c r="DU21" s="115"/>
      <c r="DV21" s="115"/>
      <c r="DW21" s="115"/>
      <c r="DX21" s="115"/>
      <c r="DY21" s="115"/>
      <c r="DZ21" s="115"/>
      <c r="EA21" s="115"/>
      <c r="EB21" s="115"/>
      <c r="EC21" s="115"/>
      <c r="ED21" s="115"/>
      <c r="EE21" s="115"/>
      <c r="EF21" s="115"/>
      <c r="EG21" s="115"/>
      <c r="EH21" s="115"/>
      <c r="EI21" s="115"/>
      <c r="EJ21" s="115"/>
      <c r="EK21" s="115"/>
      <c r="EL21" s="115"/>
      <c r="EM21" s="115"/>
      <c r="EN21" s="115"/>
      <c r="EO21" s="115"/>
      <c r="EP21" s="115"/>
      <c r="EQ21" s="115"/>
      <c r="ER21" s="115"/>
      <c r="ES21" s="115"/>
      <c r="ET21" s="115"/>
      <c r="EU21" s="115"/>
      <c r="EV21" s="115"/>
      <c r="EW21" s="115"/>
      <c r="EX21" s="115"/>
      <c r="EY21" s="115"/>
      <c r="EZ21" s="115"/>
      <c r="FA21" s="115"/>
      <c r="FB21" s="115"/>
      <c r="FC21" s="115"/>
      <c r="FD21" s="117"/>
      <c r="FE21" s="117"/>
      <c r="FF21" s="117"/>
      <c r="FG21" s="117"/>
      <c r="FH21" s="117"/>
      <c r="FI21" s="117"/>
      <c r="FJ21" s="117"/>
      <c r="FK21" s="117"/>
      <c r="FL21" s="117"/>
      <c r="FM21" s="117"/>
      <c r="FN21" s="117"/>
      <c r="FO21" s="117"/>
      <c r="FP21" s="117"/>
      <c r="FQ21" s="117"/>
      <c r="FR21" s="117"/>
      <c r="FS21" s="117"/>
      <c r="FT21" s="117"/>
      <c r="FU21" s="117"/>
      <c r="FV21" s="117"/>
      <c r="FW21" s="117"/>
      <c r="FX21" s="117"/>
      <c r="FY21" s="117"/>
      <c r="FZ21" s="117"/>
      <c r="GA21" s="117"/>
      <c r="GB21" s="117"/>
      <c r="GC21" s="117"/>
      <c r="GD21" s="117"/>
      <c r="GE21" s="117"/>
      <c r="GF21" s="117"/>
      <c r="GG21" s="117"/>
      <c r="GH21" s="117"/>
      <c r="GI21" s="117"/>
      <c r="GJ21" s="117"/>
      <c r="GK21" s="117"/>
      <c r="GL21" s="117"/>
      <c r="GM21" s="117"/>
      <c r="GN21" s="117"/>
      <c r="GO21" s="117"/>
      <c r="GP21" s="117"/>
      <c r="GQ21" s="117"/>
      <c r="GR21" s="117"/>
      <c r="GS21" s="117"/>
      <c r="GT21" s="117"/>
      <c r="GU21" s="117"/>
      <c r="GV21" s="117"/>
      <c r="GW21" s="117"/>
      <c r="GX21" s="117"/>
      <c r="GY21" s="117"/>
      <c r="GZ21" s="117"/>
      <c r="HA21" s="117"/>
      <c r="HB21" s="117"/>
      <c r="HC21" s="117"/>
      <c r="HD21" s="117"/>
      <c r="HE21" s="117"/>
      <c r="HF21" s="117"/>
      <c r="HG21" s="117"/>
      <c r="HH21" s="117"/>
      <c r="HI21" s="117"/>
      <c r="HJ21" s="117"/>
      <c r="HK21" s="117"/>
      <c r="HL21" s="117"/>
      <c r="HM21" s="117"/>
      <c r="HN21" s="117"/>
      <c r="HO21" s="117"/>
      <c r="HP21" s="117"/>
      <c r="HQ21" s="117"/>
      <c r="HR21" s="117"/>
      <c r="HS21" s="117"/>
      <c r="HT21" s="117"/>
      <c r="HU21" s="117"/>
      <c r="HV21" s="117"/>
      <c r="HW21" s="117"/>
      <c r="HX21" s="117"/>
      <c r="HY21" s="117"/>
      <c r="HZ21" s="117"/>
      <c r="IA21" s="117"/>
      <c r="IB21" s="117"/>
      <c r="IC21" s="117"/>
      <c r="ID21" s="117"/>
      <c r="IE21" s="117"/>
      <c r="IF21" s="117"/>
      <c r="IG21" s="117"/>
      <c r="IH21" s="117"/>
      <c r="II21" s="117"/>
      <c r="IJ21" s="117"/>
      <c r="IK21" s="117"/>
      <c r="IL21" s="117"/>
      <c r="IM21" s="117"/>
      <c r="IN21" s="117"/>
      <c r="IO21" s="117"/>
      <c r="IP21" s="117"/>
      <c r="IQ21" s="117"/>
    </row>
    <row r="22" customHeight="1" spans="1:251">
      <c r="A22" s="135"/>
      <c r="B22" s="138"/>
      <c r="C22" s="140"/>
      <c r="D22" s="137"/>
      <c r="E22" s="115"/>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c r="BH22" s="115"/>
      <c r="BI22" s="115"/>
      <c r="BJ22" s="115"/>
      <c r="BK22" s="115"/>
      <c r="BL22" s="115"/>
      <c r="BM22" s="115"/>
      <c r="BN22" s="115"/>
      <c r="BO22" s="115"/>
      <c r="BP22" s="115"/>
      <c r="BQ22" s="115"/>
      <c r="BR22" s="115"/>
      <c r="BS22" s="115"/>
      <c r="BT22" s="115"/>
      <c r="BU22" s="115"/>
      <c r="BV22" s="115"/>
      <c r="BW22" s="115"/>
      <c r="BX22" s="115"/>
      <c r="BY22" s="115"/>
      <c r="BZ22" s="115"/>
      <c r="CA22" s="115"/>
      <c r="CB22" s="115"/>
      <c r="CC22" s="115"/>
      <c r="CD22" s="115"/>
      <c r="CE22" s="115"/>
      <c r="CF22" s="115"/>
      <c r="CG22" s="115"/>
      <c r="CH22" s="115"/>
      <c r="CI22" s="115"/>
      <c r="CJ22" s="115"/>
      <c r="CK22" s="115"/>
      <c r="CL22" s="115"/>
      <c r="CM22" s="115"/>
      <c r="CN22" s="115"/>
      <c r="CO22" s="115"/>
      <c r="CP22" s="115"/>
      <c r="CQ22" s="115"/>
      <c r="CR22" s="115"/>
      <c r="CS22" s="115"/>
      <c r="CT22" s="115"/>
      <c r="CU22" s="115"/>
      <c r="CV22" s="115"/>
      <c r="CW22" s="115"/>
      <c r="CX22" s="115"/>
      <c r="CY22" s="115"/>
      <c r="CZ22" s="115"/>
      <c r="DA22" s="115"/>
      <c r="DB22" s="115"/>
      <c r="DC22" s="115"/>
      <c r="DD22" s="115"/>
      <c r="DE22" s="115"/>
      <c r="DF22" s="115"/>
      <c r="DG22" s="115"/>
      <c r="DH22" s="115"/>
      <c r="DI22" s="115"/>
      <c r="DJ22" s="115"/>
      <c r="DK22" s="115"/>
      <c r="DL22" s="115"/>
      <c r="DM22" s="115"/>
      <c r="DN22" s="115"/>
      <c r="DO22" s="115"/>
      <c r="DP22" s="115"/>
      <c r="DQ22" s="115"/>
      <c r="DR22" s="115"/>
      <c r="DS22" s="115"/>
      <c r="DT22" s="115"/>
      <c r="DU22" s="115"/>
      <c r="DV22" s="115"/>
      <c r="DW22" s="115"/>
      <c r="DX22" s="115"/>
      <c r="DY22" s="115"/>
      <c r="DZ22" s="115"/>
      <c r="EA22" s="115"/>
      <c r="EB22" s="115"/>
      <c r="EC22" s="115"/>
      <c r="ED22" s="115"/>
      <c r="EE22" s="115"/>
      <c r="EF22" s="115"/>
      <c r="EG22" s="115"/>
      <c r="EH22" s="115"/>
      <c r="EI22" s="115"/>
      <c r="EJ22" s="115"/>
      <c r="EK22" s="115"/>
      <c r="EL22" s="115"/>
      <c r="EM22" s="115"/>
      <c r="EN22" s="115"/>
      <c r="EO22" s="115"/>
      <c r="EP22" s="115"/>
      <c r="EQ22" s="115"/>
      <c r="ER22" s="115"/>
      <c r="ES22" s="115"/>
      <c r="ET22" s="115"/>
      <c r="EU22" s="115"/>
      <c r="EV22" s="115"/>
      <c r="EW22" s="115"/>
      <c r="EX22" s="115"/>
      <c r="EY22" s="115"/>
      <c r="EZ22" s="115"/>
      <c r="FA22" s="115"/>
      <c r="FB22" s="115"/>
      <c r="FC22" s="115"/>
      <c r="FD22" s="117"/>
      <c r="FE22" s="117"/>
      <c r="FF22" s="117"/>
      <c r="FG22" s="117"/>
      <c r="FH22" s="117"/>
      <c r="FI22" s="117"/>
      <c r="FJ22" s="117"/>
      <c r="FK22" s="117"/>
      <c r="FL22" s="117"/>
      <c r="FM22" s="117"/>
      <c r="FN22" s="117"/>
      <c r="FO22" s="117"/>
      <c r="FP22" s="117"/>
      <c r="FQ22" s="117"/>
      <c r="FR22" s="117"/>
      <c r="FS22" s="117"/>
      <c r="FT22" s="117"/>
      <c r="FU22" s="117"/>
      <c r="FV22" s="117"/>
      <c r="FW22" s="117"/>
      <c r="FX22" s="117"/>
      <c r="FY22" s="117"/>
      <c r="FZ22" s="117"/>
      <c r="GA22" s="117"/>
      <c r="GB22" s="117"/>
      <c r="GC22" s="117"/>
      <c r="GD22" s="117"/>
      <c r="GE22" s="117"/>
      <c r="GF22" s="117"/>
      <c r="GG22" s="117"/>
      <c r="GH22" s="117"/>
      <c r="GI22" s="117"/>
      <c r="GJ22" s="117"/>
      <c r="GK22" s="117"/>
      <c r="GL22" s="117"/>
      <c r="GM22" s="117"/>
      <c r="GN22" s="117"/>
      <c r="GO22" s="117"/>
      <c r="GP22" s="117"/>
      <c r="GQ22" s="117"/>
      <c r="GR22" s="117"/>
      <c r="GS22" s="117"/>
      <c r="GT22" s="117"/>
      <c r="GU22" s="117"/>
      <c r="GV22" s="117"/>
      <c r="GW22" s="117"/>
      <c r="GX22" s="117"/>
      <c r="GY22" s="117"/>
      <c r="GZ22" s="117"/>
      <c r="HA22" s="117"/>
      <c r="HB22" s="117"/>
      <c r="HC22" s="117"/>
      <c r="HD22" s="117"/>
      <c r="HE22" s="117"/>
      <c r="HF22" s="117"/>
      <c r="HG22" s="117"/>
      <c r="HH22" s="117"/>
      <c r="HI22" s="117"/>
      <c r="HJ22" s="117"/>
      <c r="HK22" s="117"/>
      <c r="HL22" s="117"/>
      <c r="HM22" s="117"/>
      <c r="HN22" s="117"/>
      <c r="HO22" s="117"/>
      <c r="HP22" s="117"/>
      <c r="HQ22" s="117"/>
      <c r="HR22" s="117"/>
      <c r="HS22" s="117"/>
      <c r="HT22" s="117"/>
      <c r="HU22" s="117"/>
      <c r="HV22" s="117"/>
      <c r="HW22" s="117"/>
      <c r="HX22" s="117"/>
      <c r="HY22" s="117"/>
      <c r="HZ22" s="117"/>
      <c r="IA22" s="117"/>
      <c r="IB22" s="117"/>
      <c r="IC22" s="117"/>
      <c r="ID22" s="117"/>
      <c r="IE22" s="117"/>
      <c r="IF22" s="117"/>
      <c r="IG22" s="117"/>
      <c r="IH22" s="117"/>
      <c r="II22" s="117"/>
      <c r="IJ22" s="117"/>
      <c r="IK22" s="117"/>
      <c r="IL22" s="117"/>
      <c r="IM22" s="117"/>
      <c r="IN22" s="117"/>
      <c r="IO22" s="117"/>
      <c r="IP22" s="117"/>
      <c r="IQ22" s="117"/>
    </row>
    <row r="23" customHeight="1" spans="1:251">
      <c r="A23" s="135"/>
      <c r="B23" s="138"/>
      <c r="C23" s="140"/>
      <c r="D23" s="137"/>
      <c r="E23" s="115"/>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c r="BH23" s="115"/>
      <c r="BI23" s="115"/>
      <c r="BJ23" s="115"/>
      <c r="BK23" s="115"/>
      <c r="BL23" s="115"/>
      <c r="BM23" s="115"/>
      <c r="BN23" s="115"/>
      <c r="BO23" s="115"/>
      <c r="BP23" s="115"/>
      <c r="BQ23" s="115"/>
      <c r="BR23" s="115"/>
      <c r="BS23" s="115"/>
      <c r="BT23" s="115"/>
      <c r="BU23" s="115"/>
      <c r="BV23" s="115"/>
      <c r="BW23" s="115"/>
      <c r="BX23" s="115"/>
      <c r="BY23" s="115"/>
      <c r="BZ23" s="115"/>
      <c r="CA23" s="115"/>
      <c r="CB23" s="115"/>
      <c r="CC23" s="115"/>
      <c r="CD23" s="115"/>
      <c r="CE23" s="115"/>
      <c r="CF23" s="115"/>
      <c r="CG23" s="115"/>
      <c r="CH23" s="115"/>
      <c r="CI23" s="115"/>
      <c r="CJ23" s="115"/>
      <c r="CK23" s="115"/>
      <c r="CL23" s="115"/>
      <c r="CM23" s="115"/>
      <c r="CN23" s="115"/>
      <c r="CO23" s="115"/>
      <c r="CP23" s="115"/>
      <c r="CQ23" s="115"/>
      <c r="CR23" s="115"/>
      <c r="CS23" s="115"/>
      <c r="CT23" s="115"/>
      <c r="CU23" s="115"/>
      <c r="CV23" s="115"/>
      <c r="CW23" s="115"/>
      <c r="CX23" s="115"/>
      <c r="CY23" s="115"/>
      <c r="CZ23" s="115"/>
      <c r="DA23" s="115"/>
      <c r="DB23" s="115"/>
      <c r="DC23" s="115"/>
      <c r="DD23" s="115"/>
      <c r="DE23" s="115"/>
      <c r="DF23" s="115"/>
      <c r="DG23" s="115"/>
      <c r="DH23" s="115"/>
      <c r="DI23" s="115"/>
      <c r="DJ23" s="115"/>
      <c r="DK23" s="115"/>
      <c r="DL23" s="115"/>
      <c r="DM23" s="115"/>
      <c r="DN23" s="115"/>
      <c r="DO23" s="115"/>
      <c r="DP23" s="115"/>
      <c r="DQ23" s="115"/>
      <c r="DR23" s="115"/>
      <c r="DS23" s="115"/>
      <c r="DT23" s="115"/>
      <c r="DU23" s="115"/>
      <c r="DV23" s="115"/>
      <c r="DW23" s="115"/>
      <c r="DX23" s="115"/>
      <c r="DY23" s="115"/>
      <c r="DZ23" s="115"/>
      <c r="EA23" s="115"/>
      <c r="EB23" s="115"/>
      <c r="EC23" s="115"/>
      <c r="ED23" s="115"/>
      <c r="EE23" s="115"/>
      <c r="EF23" s="115"/>
      <c r="EG23" s="115"/>
      <c r="EH23" s="115"/>
      <c r="EI23" s="115"/>
      <c r="EJ23" s="115"/>
      <c r="EK23" s="115"/>
      <c r="EL23" s="115"/>
      <c r="EM23" s="115"/>
      <c r="EN23" s="115"/>
      <c r="EO23" s="115"/>
      <c r="EP23" s="115"/>
      <c r="EQ23" s="115"/>
      <c r="ER23" s="115"/>
      <c r="ES23" s="115"/>
      <c r="ET23" s="115"/>
      <c r="EU23" s="115"/>
      <c r="EV23" s="115"/>
      <c r="EW23" s="115"/>
      <c r="EX23" s="115"/>
      <c r="EY23" s="115"/>
      <c r="EZ23" s="115"/>
      <c r="FA23" s="115"/>
      <c r="FB23" s="115"/>
      <c r="FC23" s="115"/>
      <c r="FD23" s="117"/>
      <c r="FE23" s="117"/>
      <c r="FF23" s="117"/>
      <c r="FG23" s="117"/>
      <c r="FH23" s="117"/>
      <c r="FI23" s="117"/>
      <c r="FJ23" s="117"/>
      <c r="FK23" s="117"/>
      <c r="FL23" s="117"/>
      <c r="FM23" s="117"/>
      <c r="FN23" s="117"/>
      <c r="FO23" s="117"/>
      <c r="FP23" s="117"/>
      <c r="FQ23" s="117"/>
      <c r="FR23" s="117"/>
      <c r="FS23" s="117"/>
      <c r="FT23" s="117"/>
      <c r="FU23" s="117"/>
      <c r="FV23" s="117"/>
      <c r="FW23" s="117"/>
      <c r="FX23" s="117"/>
      <c r="FY23" s="117"/>
      <c r="FZ23" s="117"/>
      <c r="GA23" s="117"/>
      <c r="GB23" s="117"/>
      <c r="GC23" s="117"/>
      <c r="GD23" s="117"/>
      <c r="GE23" s="117"/>
      <c r="GF23" s="117"/>
      <c r="GG23" s="117"/>
      <c r="GH23" s="117"/>
      <c r="GI23" s="117"/>
      <c r="GJ23" s="117"/>
      <c r="GK23" s="117"/>
      <c r="GL23" s="117"/>
      <c r="GM23" s="117"/>
      <c r="GN23" s="117"/>
      <c r="GO23" s="117"/>
      <c r="GP23" s="117"/>
      <c r="GQ23" s="117"/>
      <c r="GR23" s="117"/>
      <c r="GS23" s="117"/>
      <c r="GT23" s="117"/>
      <c r="GU23" s="117"/>
      <c r="GV23" s="117"/>
      <c r="GW23" s="117"/>
      <c r="GX23" s="117"/>
      <c r="GY23" s="117"/>
      <c r="GZ23" s="117"/>
      <c r="HA23" s="117"/>
      <c r="HB23" s="117"/>
      <c r="HC23" s="117"/>
      <c r="HD23" s="117"/>
      <c r="HE23" s="117"/>
      <c r="HF23" s="117"/>
      <c r="HG23" s="117"/>
      <c r="HH23" s="117"/>
      <c r="HI23" s="117"/>
      <c r="HJ23" s="117"/>
      <c r="HK23" s="117"/>
      <c r="HL23" s="117"/>
      <c r="HM23" s="117"/>
      <c r="HN23" s="117"/>
      <c r="HO23" s="117"/>
      <c r="HP23" s="117"/>
      <c r="HQ23" s="117"/>
      <c r="HR23" s="117"/>
      <c r="HS23" s="117"/>
      <c r="HT23" s="117"/>
      <c r="HU23" s="117"/>
      <c r="HV23" s="117"/>
      <c r="HW23" s="117"/>
      <c r="HX23" s="117"/>
      <c r="HY23" s="117"/>
      <c r="HZ23" s="117"/>
      <c r="IA23" s="117"/>
      <c r="IB23" s="117"/>
      <c r="IC23" s="117"/>
      <c r="ID23" s="117"/>
      <c r="IE23" s="117"/>
      <c r="IF23" s="117"/>
      <c r="IG23" s="117"/>
      <c r="IH23" s="117"/>
      <c r="II23" s="117"/>
      <c r="IJ23" s="117"/>
      <c r="IK23" s="117"/>
      <c r="IL23" s="117"/>
      <c r="IM23" s="117"/>
      <c r="IN23" s="117"/>
      <c r="IO23" s="117"/>
      <c r="IP23" s="117"/>
      <c r="IQ23" s="117"/>
    </row>
    <row r="24" customHeight="1" spans="1:251">
      <c r="A24" s="135"/>
      <c r="B24" s="138"/>
      <c r="C24" s="136"/>
      <c r="D24" s="128"/>
      <c r="E24" s="115"/>
      <c r="F24" s="115"/>
      <c r="G24" s="115"/>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c r="BH24" s="115"/>
      <c r="BI24" s="115"/>
      <c r="BJ24" s="115"/>
      <c r="BK24" s="115"/>
      <c r="BL24" s="115"/>
      <c r="BM24" s="115"/>
      <c r="BN24" s="115"/>
      <c r="BO24" s="115"/>
      <c r="BP24" s="115"/>
      <c r="BQ24" s="115"/>
      <c r="BR24" s="115"/>
      <c r="BS24" s="115"/>
      <c r="BT24" s="115"/>
      <c r="BU24" s="115"/>
      <c r="BV24" s="115"/>
      <c r="BW24" s="115"/>
      <c r="BX24" s="115"/>
      <c r="BY24" s="115"/>
      <c r="BZ24" s="115"/>
      <c r="CA24" s="115"/>
      <c r="CB24" s="115"/>
      <c r="CC24" s="115"/>
      <c r="CD24" s="115"/>
      <c r="CE24" s="115"/>
      <c r="CF24" s="115"/>
      <c r="CG24" s="115"/>
      <c r="CH24" s="115"/>
      <c r="CI24" s="115"/>
      <c r="CJ24" s="115"/>
      <c r="CK24" s="115"/>
      <c r="CL24" s="115"/>
      <c r="CM24" s="115"/>
      <c r="CN24" s="115"/>
      <c r="CO24" s="115"/>
      <c r="CP24" s="115"/>
      <c r="CQ24" s="115"/>
      <c r="CR24" s="115"/>
      <c r="CS24" s="115"/>
      <c r="CT24" s="115"/>
      <c r="CU24" s="115"/>
      <c r="CV24" s="115"/>
      <c r="CW24" s="115"/>
      <c r="CX24" s="115"/>
      <c r="CY24" s="115"/>
      <c r="CZ24" s="115"/>
      <c r="DA24" s="115"/>
      <c r="DB24" s="115"/>
      <c r="DC24" s="115"/>
      <c r="DD24" s="115"/>
      <c r="DE24" s="115"/>
      <c r="DF24" s="115"/>
      <c r="DG24" s="115"/>
      <c r="DH24" s="115"/>
      <c r="DI24" s="115"/>
      <c r="DJ24" s="115"/>
      <c r="DK24" s="115"/>
      <c r="DL24" s="115"/>
      <c r="DM24" s="115"/>
      <c r="DN24" s="115"/>
      <c r="DO24" s="115"/>
      <c r="DP24" s="115"/>
      <c r="DQ24" s="115"/>
      <c r="DR24" s="115"/>
      <c r="DS24" s="115"/>
      <c r="DT24" s="115"/>
      <c r="DU24" s="115"/>
      <c r="DV24" s="115"/>
      <c r="DW24" s="115"/>
      <c r="DX24" s="115"/>
      <c r="DY24" s="115"/>
      <c r="DZ24" s="115"/>
      <c r="EA24" s="115"/>
      <c r="EB24" s="115"/>
      <c r="EC24" s="115"/>
      <c r="ED24" s="115"/>
      <c r="EE24" s="115"/>
      <c r="EF24" s="115"/>
      <c r="EG24" s="115"/>
      <c r="EH24" s="115"/>
      <c r="EI24" s="115"/>
      <c r="EJ24" s="115"/>
      <c r="EK24" s="115"/>
      <c r="EL24" s="115"/>
      <c r="EM24" s="115"/>
      <c r="EN24" s="115"/>
      <c r="EO24" s="115"/>
      <c r="EP24" s="115"/>
      <c r="EQ24" s="115"/>
      <c r="ER24" s="115"/>
      <c r="ES24" s="115"/>
      <c r="ET24" s="115"/>
      <c r="EU24" s="115"/>
      <c r="EV24" s="115"/>
      <c r="EW24" s="115"/>
      <c r="EX24" s="115"/>
      <c r="EY24" s="115"/>
      <c r="EZ24" s="115"/>
      <c r="FA24" s="115"/>
      <c r="FB24" s="115"/>
      <c r="FC24" s="115"/>
      <c r="FD24" s="117"/>
      <c r="FE24" s="117"/>
      <c r="FF24" s="117"/>
      <c r="FG24" s="117"/>
      <c r="FH24" s="117"/>
      <c r="FI24" s="117"/>
      <c r="FJ24" s="117"/>
      <c r="FK24" s="117"/>
      <c r="FL24" s="117"/>
      <c r="FM24" s="117"/>
      <c r="FN24" s="117"/>
      <c r="FO24" s="117"/>
      <c r="FP24" s="117"/>
      <c r="FQ24" s="117"/>
      <c r="FR24" s="117"/>
      <c r="FS24" s="117"/>
      <c r="FT24" s="117"/>
      <c r="FU24" s="117"/>
      <c r="FV24" s="117"/>
      <c r="FW24" s="117"/>
      <c r="FX24" s="117"/>
      <c r="FY24" s="117"/>
      <c r="FZ24" s="117"/>
      <c r="GA24" s="117"/>
      <c r="GB24" s="117"/>
      <c r="GC24" s="117"/>
      <c r="GD24" s="117"/>
      <c r="GE24" s="117"/>
      <c r="GF24" s="117"/>
      <c r="GG24" s="117"/>
      <c r="GH24" s="117"/>
      <c r="GI24" s="117"/>
      <c r="GJ24" s="117"/>
      <c r="GK24" s="117"/>
      <c r="GL24" s="117"/>
      <c r="GM24" s="117"/>
      <c r="GN24" s="117"/>
      <c r="GO24" s="117"/>
      <c r="GP24" s="117"/>
      <c r="GQ24" s="117"/>
      <c r="GR24" s="117"/>
      <c r="GS24" s="117"/>
      <c r="GT24" s="117"/>
      <c r="GU24" s="117"/>
      <c r="GV24" s="117"/>
      <c r="GW24" s="117"/>
      <c r="GX24" s="117"/>
      <c r="GY24" s="117"/>
      <c r="GZ24" s="117"/>
      <c r="HA24" s="117"/>
      <c r="HB24" s="117"/>
      <c r="HC24" s="117"/>
      <c r="HD24" s="117"/>
      <c r="HE24" s="117"/>
      <c r="HF24" s="117"/>
      <c r="HG24" s="117"/>
      <c r="HH24" s="117"/>
      <c r="HI24" s="117"/>
      <c r="HJ24" s="117"/>
      <c r="HK24" s="117"/>
      <c r="HL24" s="117"/>
      <c r="HM24" s="117"/>
      <c r="HN24" s="117"/>
      <c r="HO24" s="117"/>
      <c r="HP24" s="117"/>
      <c r="HQ24" s="117"/>
      <c r="HR24" s="117"/>
      <c r="HS24" s="117"/>
      <c r="HT24" s="117"/>
      <c r="HU24" s="117"/>
      <c r="HV24" s="117"/>
      <c r="HW24" s="117"/>
      <c r="HX24" s="117"/>
      <c r="HY24" s="117"/>
      <c r="HZ24" s="117"/>
      <c r="IA24" s="117"/>
      <c r="IB24" s="117"/>
      <c r="IC24" s="117"/>
      <c r="ID24" s="117"/>
      <c r="IE24" s="117"/>
      <c r="IF24" s="117"/>
      <c r="IG24" s="117"/>
      <c r="IH24" s="117"/>
      <c r="II24" s="117"/>
      <c r="IJ24" s="117"/>
      <c r="IK24" s="117"/>
      <c r="IL24" s="117"/>
      <c r="IM24" s="117"/>
      <c r="IN24" s="117"/>
      <c r="IO24" s="117"/>
      <c r="IP24" s="117"/>
      <c r="IQ24" s="117"/>
    </row>
    <row r="25" customHeight="1" spans="1:251">
      <c r="A25" s="142" t="s">
        <v>524</v>
      </c>
      <c r="B25" s="143">
        <f>SUM(B7:B17)</f>
        <v>2675.62</v>
      </c>
      <c r="C25" s="144" t="s">
        <v>525</v>
      </c>
      <c r="D25" s="128">
        <f>SUM(D7:D13)</f>
        <v>2675.62</v>
      </c>
      <c r="F25" s="65"/>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c r="BH25" s="115"/>
      <c r="BI25" s="115"/>
      <c r="BJ25" s="115"/>
      <c r="BK25" s="115"/>
      <c r="BL25" s="115"/>
      <c r="BM25" s="115"/>
      <c r="BN25" s="115"/>
      <c r="BO25" s="115"/>
      <c r="BP25" s="115"/>
      <c r="BQ25" s="115"/>
      <c r="BR25" s="115"/>
      <c r="BS25" s="115"/>
      <c r="BT25" s="115"/>
      <c r="BU25" s="115"/>
      <c r="BV25" s="115"/>
      <c r="BW25" s="115"/>
      <c r="BX25" s="115"/>
      <c r="BY25" s="115"/>
      <c r="BZ25" s="115"/>
      <c r="CA25" s="115"/>
      <c r="CB25" s="115"/>
      <c r="CC25" s="115"/>
      <c r="CD25" s="115"/>
      <c r="CE25" s="115"/>
      <c r="CF25" s="115"/>
      <c r="CG25" s="115"/>
      <c r="CH25" s="115"/>
      <c r="CI25" s="115"/>
      <c r="CJ25" s="115"/>
      <c r="CK25" s="115"/>
      <c r="CL25" s="115"/>
      <c r="CM25" s="115"/>
      <c r="CN25" s="115"/>
      <c r="CO25" s="115"/>
      <c r="CP25" s="115"/>
      <c r="CQ25" s="115"/>
      <c r="CR25" s="115"/>
      <c r="CS25" s="115"/>
      <c r="CT25" s="115"/>
      <c r="CU25" s="115"/>
      <c r="CV25" s="115"/>
      <c r="CW25" s="115"/>
      <c r="CX25" s="115"/>
      <c r="CY25" s="115"/>
      <c r="CZ25" s="115"/>
      <c r="DA25" s="115"/>
      <c r="DB25" s="115"/>
      <c r="DC25" s="115"/>
      <c r="DD25" s="115"/>
      <c r="DE25" s="115"/>
      <c r="DF25" s="115"/>
      <c r="DG25" s="115"/>
      <c r="DH25" s="115"/>
      <c r="DI25" s="115"/>
      <c r="DJ25" s="115"/>
      <c r="DK25" s="115"/>
      <c r="DL25" s="115"/>
      <c r="DM25" s="115"/>
      <c r="DN25" s="115"/>
      <c r="DO25" s="115"/>
      <c r="DP25" s="115"/>
      <c r="DQ25" s="115"/>
      <c r="DR25" s="115"/>
      <c r="DS25" s="115"/>
      <c r="DT25" s="115"/>
      <c r="DU25" s="115"/>
      <c r="DV25" s="115"/>
      <c r="DW25" s="115"/>
      <c r="DX25" s="115"/>
      <c r="DY25" s="115"/>
      <c r="DZ25" s="115"/>
      <c r="EA25" s="115"/>
      <c r="EB25" s="115"/>
      <c r="EC25" s="115"/>
      <c r="ED25" s="115"/>
      <c r="EE25" s="115"/>
      <c r="EF25" s="115"/>
      <c r="EG25" s="115"/>
      <c r="EH25" s="115"/>
      <c r="EI25" s="115"/>
      <c r="EJ25" s="115"/>
      <c r="EK25" s="115"/>
      <c r="EL25" s="115"/>
      <c r="EM25" s="115"/>
      <c r="EN25" s="115"/>
      <c r="EO25" s="115"/>
      <c r="EP25" s="115"/>
      <c r="EQ25" s="115"/>
      <c r="ER25" s="115"/>
      <c r="ES25" s="115"/>
      <c r="ET25" s="115"/>
      <c r="EU25" s="115"/>
      <c r="EV25" s="115"/>
      <c r="EW25" s="115"/>
      <c r="EX25" s="115"/>
      <c r="EY25" s="115"/>
      <c r="EZ25" s="115"/>
      <c r="FA25" s="115"/>
      <c r="FB25" s="115"/>
      <c r="FC25" s="115"/>
      <c r="FD25" s="117"/>
      <c r="FE25" s="117"/>
      <c r="FF25" s="117"/>
      <c r="FG25" s="117"/>
      <c r="FH25" s="117"/>
      <c r="FI25" s="117"/>
      <c r="FJ25" s="117"/>
      <c r="FK25" s="117"/>
      <c r="FL25" s="117"/>
      <c r="FM25" s="117"/>
      <c r="FN25" s="117"/>
      <c r="FO25" s="117"/>
      <c r="FP25" s="117"/>
      <c r="FQ25" s="117"/>
      <c r="FR25" s="117"/>
      <c r="FS25" s="117"/>
      <c r="FT25" s="117"/>
      <c r="FU25" s="117"/>
      <c r="FV25" s="117"/>
      <c r="FW25" s="117"/>
      <c r="FX25" s="117"/>
      <c r="FY25" s="117"/>
      <c r="FZ25" s="117"/>
      <c r="GA25" s="117"/>
      <c r="GB25" s="117"/>
      <c r="GC25" s="117"/>
      <c r="GD25" s="117"/>
      <c r="GE25" s="117"/>
      <c r="GF25" s="117"/>
      <c r="GG25" s="117"/>
      <c r="GH25" s="117"/>
      <c r="GI25" s="117"/>
      <c r="GJ25" s="117"/>
      <c r="GK25" s="117"/>
      <c r="GL25" s="117"/>
      <c r="GM25" s="117"/>
      <c r="GN25" s="117"/>
      <c r="GO25" s="117"/>
      <c r="GP25" s="117"/>
      <c r="GQ25" s="117"/>
      <c r="GR25" s="117"/>
      <c r="GS25" s="117"/>
      <c r="GT25" s="117"/>
      <c r="GU25" s="117"/>
      <c r="GV25" s="117"/>
      <c r="GW25" s="117"/>
      <c r="GX25" s="117"/>
      <c r="GY25" s="117"/>
      <c r="GZ25" s="117"/>
      <c r="HA25" s="117"/>
      <c r="HB25" s="117"/>
      <c r="HC25" s="117"/>
      <c r="HD25" s="117"/>
      <c r="HE25" s="117"/>
      <c r="HF25" s="117"/>
      <c r="HG25" s="117"/>
      <c r="HH25" s="117"/>
      <c r="HI25" s="117"/>
      <c r="HJ25" s="117"/>
      <c r="HK25" s="117"/>
      <c r="HL25" s="117"/>
      <c r="HM25" s="117"/>
      <c r="HN25" s="117"/>
      <c r="HO25" s="117"/>
      <c r="HP25" s="117"/>
      <c r="HQ25" s="117"/>
      <c r="HR25" s="117"/>
      <c r="HS25" s="117"/>
      <c r="HT25" s="117"/>
      <c r="HU25" s="117"/>
      <c r="HV25" s="117"/>
      <c r="HW25" s="117"/>
      <c r="HX25" s="117"/>
      <c r="HY25" s="117"/>
      <c r="HZ25" s="117"/>
      <c r="IA25" s="117"/>
      <c r="IB25" s="117"/>
      <c r="IC25" s="117"/>
      <c r="ID25" s="117"/>
      <c r="IE25" s="117"/>
      <c r="IF25" s="117"/>
      <c r="IG25" s="117"/>
      <c r="IH25" s="117"/>
      <c r="II25" s="117"/>
      <c r="IJ25" s="117"/>
      <c r="IK25" s="117"/>
      <c r="IL25" s="117"/>
      <c r="IM25" s="117"/>
      <c r="IN25" s="117"/>
      <c r="IO25" s="117"/>
      <c r="IP25" s="117"/>
      <c r="IQ25" s="117"/>
    </row>
    <row r="26" customHeight="1" spans="1:251">
      <c r="A26" s="133" t="s">
        <v>526</v>
      </c>
      <c r="B26" s="143"/>
      <c r="C26" s="140" t="s">
        <v>527</v>
      </c>
      <c r="D26" s="128"/>
      <c r="E26" s="65"/>
      <c r="F26" s="6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c r="BM26" s="115"/>
      <c r="BN26" s="115"/>
      <c r="BO26" s="115"/>
      <c r="BP26" s="115"/>
      <c r="BQ26" s="115"/>
      <c r="BR26" s="115"/>
      <c r="BS26" s="115"/>
      <c r="BT26" s="115"/>
      <c r="BU26" s="115"/>
      <c r="BV26" s="115"/>
      <c r="BW26" s="115"/>
      <c r="BX26" s="115"/>
      <c r="BY26" s="115"/>
      <c r="BZ26" s="115"/>
      <c r="CA26" s="115"/>
      <c r="CB26" s="115"/>
      <c r="CC26" s="115"/>
      <c r="CD26" s="115"/>
      <c r="CE26" s="115"/>
      <c r="CF26" s="115"/>
      <c r="CG26" s="115"/>
      <c r="CH26" s="115"/>
      <c r="CI26" s="115"/>
      <c r="CJ26" s="115"/>
      <c r="CK26" s="115"/>
      <c r="CL26" s="115"/>
      <c r="CM26" s="115"/>
      <c r="CN26" s="115"/>
      <c r="CO26" s="115"/>
      <c r="CP26" s="115"/>
      <c r="CQ26" s="115"/>
      <c r="CR26" s="115"/>
      <c r="CS26" s="115"/>
      <c r="CT26" s="115"/>
      <c r="CU26" s="115"/>
      <c r="CV26" s="115"/>
      <c r="CW26" s="115"/>
      <c r="CX26" s="115"/>
      <c r="CY26" s="115"/>
      <c r="CZ26" s="115"/>
      <c r="DA26" s="115"/>
      <c r="DB26" s="115"/>
      <c r="DC26" s="115"/>
      <c r="DD26" s="115"/>
      <c r="DE26" s="115"/>
      <c r="DF26" s="115"/>
      <c r="DG26" s="115"/>
      <c r="DH26" s="115"/>
      <c r="DI26" s="115"/>
      <c r="DJ26" s="115"/>
      <c r="DK26" s="115"/>
      <c r="DL26" s="115"/>
      <c r="DM26" s="115"/>
      <c r="DN26" s="115"/>
      <c r="DO26" s="115"/>
      <c r="DP26" s="115"/>
      <c r="DQ26" s="115"/>
      <c r="DR26" s="115"/>
      <c r="DS26" s="115"/>
      <c r="DT26" s="115"/>
      <c r="DU26" s="115"/>
      <c r="DV26" s="115"/>
      <c r="DW26" s="115"/>
      <c r="DX26" s="115"/>
      <c r="DY26" s="115"/>
      <c r="DZ26" s="115"/>
      <c r="EA26" s="115"/>
      <c r="EB26" s="115"/>
      <c r="EC26" s="115"/>
      <c r="ED26" s="115"/>
      <c r="EE26" s="115"/>
      <c r="EF26" s="115"/>
      <c r="EG26" s="115"/>
      <c r="EH26" s="115"/>
      <c r="EI26" s="115"/>
      <c r="EJ26" s="115"/>
      <c r="EK26" s="115"/>
      <c r="EL26" s="115"/>
      <c r="EM26" s="115"/>
      <c r="EN26" s="115"/>
      <c r="EO26" s="115"/>
      <c r="EP26" s="115"/>
      <c r="EQ26" s="115"/>
      <c r="ER26" s="115"/>
      <c r="ES26" s="115"/>
      <c r="ET26" s="115"/>
      <c r="EU26" s="115"/>
      <c r="EV26" s="115"/>
      <c r="EW26" s="115"/>
      <c r="EX26" s="115"/>
      <c r="EY26" s="115"/>
      <c r="EZ26" s="115"/>
      <c r="FA26" s="115"/>
      <c r="FB26" s="115"/>
      <c r="FC26" s="115"/>
      <c r="FD26" s="117"/>
      <c r="FE26" s="117"/>
      <c r="FF26" s="117"/>
      <c r="FG26" s="117"/>
      <c r="FH26" s="117"/>
      <c r="FI26" s="117"/>
      <c r="FJ26" s="117"/>
      <c r="FK26" s="117"/>
      <c r="FL26" s="117"/>
      <c r="FM26" s="117"/>
      <c r="FN26" s="117"/>
      <c r="FO26" s="117"/>
      <c r="FP26" s="117"/>
      <c r="FQ26" s="117"/>
      <c r="FR26" s="117"/>
      <c r="FS26" s="117"/>
      <c r="FT26" s="117"/>
      <c r="FU26" s="117"/>
      <c r="FV26" s="117"/>
      <c r="FW26" s="117"/>
      <c r="FX26" s="117"/>
      <c r="FY26" s="117"/>
      <c r="FZ26" s="117"/>
      <c r="GA26" s="117"/>
      <c r="GB26" s="117"/>
      <c r="GC26" s="117"/>
      <c r="GD26" s="117"/>
      <c r="GE26" s="117"/>
      <c r="GF26" s="117"/>
      <c r="GG26" s="117"/>
      <c r="GH26" s="117"/>
      <c r="GI26" s="117"/>
      <c r="GJ26" s="117"/>
      <c r="GK26" s="117"/>
      <c r="GL26" s="117"/>
      <c r="GM26" s="117"/>
      <c r="GN26" s="117"/>
      <c r="GO26" s="117"/>
      <c r="GP26" s="117"/>
      <c r="GQ26" s="117"/>
      <c r="GR26" s="117"/>
      <c r="GS26" s="117"/>
      <c r="GT26" s="117"/>
      <c r="GU26" s="117"/>
      <c r="GV26" s="117"/>
      <c r="GW26" s="117"/>
      <c r="GX26" s="117"/>
      <c r="GY26" s="117"/>
      <c r="GZ26" s="117"/>
      <c r="HA26" s="117"/>
      <c r="HB26" s="117"/>
      <c r="HC26" s="117"/>
      <c r="HD26" s="117"/>
      <c r="HE26" s="117"/>
      <c r="HF26" s="117"/>
      <c r="HG26" s="117"/>
      <c r="HH26" s="117"/>
      <c r="HI26" s="117"/>
      <c r="HJ26" s="117"/>
      <c r="HK26" s="117"/>
      <c r="HL26" s="117"/>
      <c r="HM26" s="117"/>
      <c r="HN26" s="117"/>
      <c r="HO26" s="117"/>
      <c r="HP26" s="117"/>
      <c r="HQ26" s="117"/>
      <c r="HR26" s="117"/>
      <c r="HS26" s="117"/>
      <c r="HT26" s="117"/>
      <c r="HU26" s="117"/>
      <c r="HV26" s="117"/>
      <c r="HW26" s="117"/>
      <c r="HX26" s="117"/>
      <c r="HY26" s="117"/>
      <c r="HZ26" s="117"/>
      <c r="IA26" s="117"/>
      <c r="IB26" s="117"/>
      <c r="IC26" s="117"/>
      <c r="ID26" s="117"/>
      <c r="IE26" s="117"/>
      <c r="IF26" s="117"/>
      <c r="IG26" s="117"/>
      <c r="IH26" s="117"/>
      <c r="II26" s="117"/>
      <c r="IJ26" s="117"/>
      <c r="IK26" s="117"/>
      <c r="IL26" s="117"/>
      <c r="IM26" s="117"/>
      <c r="IN26" s="117"/>
      <c r="IO26" s="117"/>
      <c r="IP26" s="117"/>
      <c r="IQ26" s="117"/>
    </row>
    <row r="27" customHeight="1" spans="1:251">
      <c r="A27" s="133" t="s">
        <v>528</v>
      </c>
      <c r="B27" s="130"/>
      <c r="C27" s="141"/>
      <c r="D27" s="128"/>
      <c r="E27" s="115"/>
      <c r="F27" s="115"/>
      <c r="G27" s="115"/>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c r="BH27" s="115"/>
      <c r="BI27" s="115"/>
      <c r="BJ27" s="115"/>
      <c r="BK27" s="115"/>
      <c r="BL27" s="115"/>
      <c r="BM27" s="115"/>
      <c r="BN27" s="115"/>
      <c r="BO27" s="115"/>
      <c r="BP27" s="115"/>
      <c r="BQ27" s="115"/>
      <c r="BR27" s="115"/>
      <c r="BS27" s="115"/>
      <c r="BT27" s="115"/>
      <c r="BU27" s="115"/>
      <c r="BV27" s="115"/>
      <c r="BW27" s="115"/>
      <c r="BX27" s="115"/>
      <c r="BY27" s="115"/>
      <c r="BZ27" s="115"/>
      <c r="CA27" s="115"/>
      <c r="CB27" s="115"/>
      <c r="CC27" s="115"/>
      <c r="CD27" s="115"/>
      <c r="CE27" s="115"/>
      <c r="CF27" s="115"/>
      <c r="CG27" s="115"/>
      <c r="CH27" s="115"/>
      <c r="CI27" s="115"/>
      <c r="CJ27" s="115"/>
      <c r="CK27" s="115"/>
      <c r="CL27" s="115"/>
      <c r="CM27" s="115"/>
      <c r="CN27" s="115"/>
      <c r="CO27" s="115"/>
      <c r="CP27" s="115"/>
      <c r="CQ27" s="115"/>
      <c r="CR27" s="115"/>
      <c r="CS27" s="115"/>
      <c r="CT27" s="115"/>
      <c r="CU27" s="115"/>
      <c r="CV27" s="115"/>
      <c r="CW27" s="115"/>
      <c r="CX27" s="115"/>
      <c r="CY27" s="115"/>
      <c r="CZ27" s="115"/>
      <c r="DA27" s="115"/>
      <c r="DB27" s="115"/>
      <c r="DC27" s="115"/>
      <c r="DD27" s="115"/>
      <c r="DE27" s="115"/>
      <c r="DF27" s="115"/>
      <c r="DG27" s="115"/>
      <c r="DH27" s="115"/>
      <c r="DI27" s="115"/>
      <c r="DJ27" s="115"/>
      <c r="DK27" s="115"/>
      <c r="DL27" s="115"/>
      <c r="DM27" s="115"/>
      <c r="DN27" s="115"/>
      <c r="DO27" s="115"/>
      <c r="DP27" s="115"/>
      <c r="DQ27" s="115"/>
      <c r="DR27" s="115"/>
      <c r="DS27" s="115"/>
      <c r="DT27" s="115"/>
      <c r="DU27" s="115"/>
      <c r="DV27" s="115"/>
      <c r="DW27" s="115"/>
      <c r="DX27" s="115"/>
      <c r="DY27" s="115"/>
      <c r="DZ27" s="115"/>
      <c r="EA27" s="115"/>
      <c r="EB27" s="115"/>
      <c r="EC27" s="115"/>
      <c r="ED27" s="115"/>
      <c r="EE27" s="115"/>
      <c r="EF27" s="115"/>
      <c r="EG27" s="115"/>
      <c r="EH27" s="115"/>
      <c r="EI27" s="115"/>
      <c r="EJ27" s="115"/>
      <c r="EK27" s="115"/>
      <c r="EL27" s="115"/>
      <c r="EM27" s="115"/>
      <c r="EN27" s="115"/>
      <c r="EO27" s="115"/>
      <c r="EP27" s="115"/>
      <c r="EQ27" s="115"/>
      <c r="ER27" s="115"/>
      <c r="ES27" s="115"/>
      <c r="ET27" s="115"/>
      <c r="EU27" s="115"/>
      <c r="EV27" s="115"/>
      <c r="EW27" s="115"/>
      <c r="EX27" s="115"/>
      <c r="EY27" s="115"/>
      <c r="EZ27" s="115"/>
      <c r="FA27" s="115"/>
      <c r="FB27" s="115"/>
      <c r="FC27" s="115"/>
      <c r="FD27" s="117"/>
      <c r="FE27" s="117"/>
      <c r="FF27" s="117"/>
      <c r="FG27" s="117"/>
      <c r="FH27" s="117"/>
      <c r="FI27" s="117"/>
      <c r="FJ27" s="117"/>
      <c r="FK27" s="117"/>
      <c r="FL27" s="117"/>
      <c r="FM27" s="117"/>
      <c r="FN27" s="117"/>
      <c r="FO27" s="117"/>
      <c r="FP27" s="117"/>
      <c r="FQ27" s="117"/>
      <c r="FR27" s="117"/>
      <c r="FS27" s="117"/>
      <c r="FT27" s="117"/>
      <c r="FU27" s="117"/>
      <c r="FV27" s="117"/>
      <c r="FW27" s="117"/>
      <c r="FX27" s="117"/>
      <c r="FY27" s="117"/>
      <c r="FZ27" s="117"/>
      <c r="GA27" s="117"/>
      <c r="GB27" s="117"/>
      <c r="GC27" s="117"/>
      <c r="GD27" s="117"/>
      <c r="GE27" s="117"/>
      <c r="GF27" s="117"/>
      <c r="GG27" s="117"/>
      <c r="GH27" s="117"/>
      <c r="GI27" s="117"/>
      <c r="GJ27" s="117"/>
      <c r="GK27" s="117"/>
      <c r="GL27" s="117"/>
      <c r="GM27" s="117"/>
      <c r="GN27" s="117"/>
      <c r="GO27" s="117"/>
      <c r="GP27" s="117"/>
      <c r="GQ27" s="117"/>
      <c r="GR27" s="117"/>
      <c r="GS27" s="117"/>
      <c r="GT27" s="117"/>
      <c r="GU27" s="117"/>
      <c r="GV27" s="117"/>
      <c r="GW27" s="117"/>
      <c r="GX27" s="117"/>
      <c r="GY27" s="117"/>
      <c r="GZ27" s="117"/>
      <c r="HA27" s="117"/>
      <c r="HB27" s="117"/>
      <c r="HC27" s="117"/>
      <c r="HD27" s="117"/>
      <c r="HE27" s="117"/>
      <c r="HF27" s="117"/>
      <c r="HG27" s="117"/>
      <c r="HH27" s="117"/>
      <c r="HI27" s="117"/>
      <c r="HJ27" s="117"/>
      <c r="HK27" s="117"/>
      <c r="HL27" s="117"/>
      <c r="HM27" s="117"/>
      <c r="HN27" s="117"/>
      <c r="HO27" s="117"/>
      <c r="HP27" s="117"/>
      <c r="HQ27" s="117"/>
      <c r="HR27" s="117"/>
      <c r="HS27" s="117"/>
      <c r="HT27" s="117"/>
      <c r="HU27" s="117"/>
      <c r="HV27" s="117"/>
      <c r="HW27" s="117"/>
      <c r="HX27" s="117"/>
      <c r="HY27" s="117"/>
      <c r="HZ27" s="117"/>
      <c r="IA27" s="117"/>
      <c r="IB27" s="117"/>
      <c r="IC27" s="117"/>
      <c r="ID27" s="117"/>
      <c r="IE27" s="117"/>
      <c r="IF27" s="117"/>
      <c r="IG27" s="117"/>
      <c r="IH27" s="117"/>
      <c r="II27" s="117"/>
      <c r="IJ27" s="117"/>
      <c r="IK27" s="117"/>
      <c r="IL27" s="117"/>
      <c r="IM27" s="117"/>
      <c r="IN27" s="117"/>
      <c r="IO27" s="117"/>
      <c r="IP27" s="117"/>
      <c r="IQ27" s="117"/>
    </row>
    <row r="28" customHeight="1" spans="1:251">
      <c r="A28" s="145" t="s">
        <v>529</v>
      </c>
      <c r="B28" s="138">
        <v>2675.62</v>
      </c>
      <c r="C28" s="136" t="s">
        <v>530</v>
      </c>
      <c r="D28" s="128">
        <f>D25+D26</f>
        <v>2675.62</v>
      </c>
      <c r="E28" s="65"/>
    </row>
    <row r="35" customHeight="1" spans="3:3">
      <c r="C35" s="65"/>
    </row>
  </sheetData>
  <mergeCells count="2">
    <mergeCell ref="A5:B5"/>
    <mergeCell ref="C5:D5"/>
  </mergeCells>
  <printOptions horizontalCentered="1"/>
  <pageMargins left="0" right="0" top="0" bottom="0" header="0.499999992490753" footer="0.499999992490753"/>
  <pageSetup paperSize="9" scale="97"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1"/>
  <sheetViews>
    <sheetView showGridLines="0" showZeros="0" zoomScale="80" zoomScaleNormal="80" topLeftCell="A6" workbookViewId="0">
      <selection activeCell="A13" sqref="$A13:$XFD13"/>
    </sheetView>
  </sheetViews>
  <sheetFormatPr defaultColWidth="6.87619047619048" defaultRowHeight="12.75" customHeight="1"/>
  <cols>
    <col min="1" max="1" width="14.5047619047619" style="63" customWidth="1"/>
    <col min="2" max="2" width="38.247619047619" style="63" customWidth="1"/>
    <col min="3" max="5" width="12.6285714285714" style="63" customWidth="1"/>
    <col min="6" max="12" width="9.24761904761905" style="63" customWidth="1"/>
    <col min="13" max="256" width="6.87619047619048" style="63"/>
    <col min="257" max="257" width="9.24761904761905" style="63" customWidth="1"/>
    <col min="258" max="258" width="44.6285714285714" style="63" customWidth="1"/>
    <col min="259" max="268" width="12.6285714285714" style="63" customWidth="1"/>
    <col min="269" max="512" width="6.87619047619048" style="63"/>
    <col min="513" max="513" width="9.24761904761905" style="63" customWidth="1"/>
    <col min="514" max="514" width="44.6285714285714" style="63" customWidth="1"/>
    <col min="515" max="524" width="12.6285714285714" style="63" customWidth="1"/>
    <col min="525" max="768" width="6.87619047619048" style="63"/>
    <col min="769" max="769" width="9.24761904761905" style="63" customWidth="1"/>
    <col min="770" max="770" width="44.6285714285714" style="63" customWidth="1"/>
    <col min="771" max="780" width="12.6285714285714" style="63" customWidth="1"/>
    <col min="781" max="1024" width="6.87619047619048" style="63"/>
    <col min="1025" max="1025" width="9.24761904761905" style="63" customWidth="1"/>
    <col min="1026" max="1026" width="44.6285714285714" style="63" customWidth="1"/>
    <col min="1027" max="1036" width="12.6285714285714" style="63" customWidth="1"/>
    <col min="1037" max="1280" width="6.87619047619048" style="63"/>
    <col min="1281" max="1281" width="9.24761904761905" style="63" customWidth="1"/>
    <col min="1282" max="1282" width="44.6285714285714" style="63" customWidth="1"/>
    <col min="1283" max="1292" width="12.6285714285714" style="63" customWidth="1"/>
    <col min="1293" max="1536" width="6.87619047619048" style="63"/>
    <col min="1537" max="1537" width="9.24761904761905" style="63" customWidth="1"/>
    <col min="1538" max="1538" width="44.6285714285714" style="63" customWidth="1"/>
    <col min="1539" max="1548" width="12.6285714285714" style="63" customWidth="1"/>
    <col min="1549" max="1792" width="6.87619047619048" style="63"/>
    <col min="1793" max="1793" width="9.24761904761905" style="63" customWidth="1"/>
    <col min="1794" max="1794" width="44.6285714285714" style="63" customWidth="1"/>
    <col min="1795" max="1804" width="12.6285714285714" style="63" customWidth="1"/>
    <col min="1805" max="2048" width="6.87619047619048" style="63"/>
    <col min="2049" max="2049" width="9.24761904761905" style="63" customWidth="1"/>
    <col min="2050" max="2050" width="44.6285714285714" style="63" customWidth="1"/>
    <col min="2051" max="2060" width="12.6285714285714" style="63" customWidth="1"/>
    <col min="2061" max="2304" width="6.87619047619048" style="63"/>
    <col min="2305" max="2305" width="9.24761904761905" style="63" customWidth="1"/>
    <col min="2306" max="2306" width="44.6285714285714" style="63" customWidth="1"/>
    <col min="2307" max="2316" width="12.6285714285714" style="63" customWidth="1"/>
    <col min="2317" max="2560" width="6.87619047619048" style="63"/>
    <col min="2561" max="2561" width="9.24761904761905" style="63" customWidth="1"/>
    <col min="2562" max="2562" width="44.6285714285714" style="63" customWidth="1"/>
    <col min="2563" max="2572" width="12.6285714285714" style="63" customWidth="1"/>
    <col min="2573" max="2816" width="6.87619047619048" style="63"/>
    <col min="2817" max="2817" width="9.24761904761905" style="63" customWidth="1"/>
    <col min="2818" max="2818" width="44.6285714285714" style="63" customWidth="1"/>
    <col min="2819" max="2828" width="12.6285714285714" style="63" customWidth="1"/>
    <col min="2829" max="3072" width="6.87619047619048" style="63"/>
    <col min="3073" max="3073" width="9.24761904761905" style="63" customWidth="1"/>
    <col min="3074" max="3074" width="44.6285714285714" style="63" customWidth="1"/>
    <col min="3075" max="3084" width="12.6285714285714" style="63" customWidth="1"/>
    <col min="3085" max="3328" width="6.87619047619048" style="63"/>
    <col min="3329" max="3329" width="9.24761904761905" style="63" customWidth="1"/>
    <col min="3330" max="3330" width="44.6285714285714" style="63" customWidth="1"/>
    <col min="3331" max="3340" width="12.6285714285714" style="63" customWidth="1"/>
    <col min="3341" max="3584" width="6.87619047619048" style="63"/>
    <col min="3585" max="3585" width="9.24761904761905" style="63" customWidth="1"/>
    <col min="3586" max="3586" width="44.6285714285714" style="63" customWidth="1"/>
    <col min="3587" max="3596" width="12.6285714285714" style="63" customWidth="1"/>
    <col min="3597" max="3840" width="6.87619047619048" style="63"/>
    <col min="3841" max="3841" width="9.24761904761905" style="63" customWidth="1"/>
    <col min="3842" max="3842" width="44.6285714285714" style="63" customWidth="1"/>
    <col min="3843" max="3852" width="12.6285714285714" style="63" customWidth="1"/>
    <col min="3853" max="4096" width="6.87619047619048" style="63"/>
    <col min="4097" max="4097" width="9.24761904761905" style="63" customWidth="1"/>
    <col min="4098" max="4098" width="44.6285714285714" style="63" customWidth="1"/>
    <col min="4099" max="4108" width="12.6285714285714" style="63" customWidth="1"/>
    <col min="4109" max="4352" width="6.87619047619048" style="63"/>
    <col min="4353" max="4353" width="9.24761904761905" style="63" customWidth="1"/>
    <col min="4354" max="4354" width="44.6285714285714" style="63" customWidth="1"/>
    <col min="4355" max="4364" width="12.6285714285714" style="63" customWidth="1"/>
    <col min="4365" max="4608" width="6.87619047619048" style="63"/>
    <col min="4609" max="4609" width="9.24761904761905" style="63" customWidth="1"/>
    <col min="4610" max="4610" width="44.6285714285714" style="63" customWidth="1"/>
    <col min="4611" max="4620" width="12.6285714285714" style="63" customWidth="1"/>
    <col min="4621" max="4864" width="6.87619047619048" style="63"/>
    <col min="4865" max="4865" width="9.24761904761905" style="63" customWidth="1"/>
    <col min="4866" max="4866" width="44.6285714285714" style="63" customWidth="1"/>
    <col min="4867" max="4876" width="12.6285714285714" style="63" customWidth="1"/>
    <col min="4877" max="5120" width="6.87619047619048" style="63"/>
    <col min="5121" max="5121" width="9.24761904761905" style="63" customWidth="1"/>
    <col min="5122" max="5122" width="44.6285714285714" style="63" customWidth="1"/>
    <col min="5123" max="5132" width="12.6285714285714" style="63" customWidth="1"/>
    <col min="5133" max="5376" width="6.87619047619048" style="63"/>
    <col min="5377" max="5377" width="9.24761904761905" style="63" customWidth="1"/>
    <col min="5378" max="5378" width="44.6285714285714" style="63" customWidth="1"/>
    <col min="5379" max="5388" width="12.6285714285714" style="63" customWidth="1"/>
    <col min="5389" max="5632" width="6.87619047619048" style="63"/>
    <col min="5633" max="5633" width="9.24761904761905" style="63" customWidth="1"/>
    <col min="5634" max="5634" width="44.6285714285714" style="63" customWidth="1"/>
    <col min="5635" max="5644" width="12.6285714285714" style="63" customWidth="1"/>
    <col min="5645" max="5888" width="6.87619047619048" style="63"/>
    <col min="5889" max="5889" width="9.24761904761905" style="63" customWidth="1"/>
    <col min="5890" max="5890" width="44.6285714285714" style="63" customWidth="1"/>
    <col min="5891" max="5900" width="12.6285714285714" style="63" customWidth="1"/>
    <col min="5901" max="6144" width="6.87619047619048" style="63"/>
    <col min="6145" max="6145" width="9.24761904761905" style="63" customWidth="1"/>
    <col min="6146" max="6146" width="44.6285714285714" style="63" customWidth="1"/>
    <col min="6147" max="6156" width="12.6285714285714" style="63" customWidth="1"/>
    <col min="6157" max="6400" width="6.87619047619048" style="63"/>
    <col min="6401" max="6401" width="9.24761904761905" style="63" customWidth="1"/>
    <col min="6402" max="6402" width="44.6285714285714" style="63" customWidth="1"/>
    <col min="6403" max="6412" width="12.6285714285714" style="63" customWidth="1"/>
    <col min="6413" max="6656" width="6.87619047619048" style="63"/>
    <col min="6657" max="6657" width="9.24761904761905" style="63" customWidth="1"/>
    <col min="6658" max="6658" width="44.6285714285714" style="63" customWidth="1"/>
    <col min="6659" max="6668" width="12.6285714285714" style="63" customWidth="1"/>
    <col min="6669" max="6912" width="6.87619047619048" style="63"/>
    <col min="6913" max="6913" width="9.24761904761905" style="63" customWidth="1"/>
    <col min="6914" max="6914" width="44.6285714285714" style="63" customWidth="1"/>
    <col min="6915" max="6924" width="12.6285714285714" style="63" customWidth="1"/>
    <col min="6925" max="7168" width="6.87619047619048" style="63"/>
    <col min="7169" max="7169" width="9.24761904761905" style="63" customWidth="1"/>
    <col min="7170" max="7170" width="44.6285714285714" style="63" customWidth="1"/>
    <col min="7171" max="7180" width="12.6285714285714" style="63" customWidth="1"/>
    <col min="7181" max="7424" width="6.87619047619048" style="63"/>
    <col min="7425" max="7425" width="9.24761904761905" style="63" customWidth="1"/>
    <col min="7426" max="7426" width="44.6285714285714" style="63" customWidth="1"/>
    <col min="7427" max="7436" width="12.6285714285714" style="63" customWidth="1"/>
    <col min="7437" max="7680" width="6.87619047619048" style="63"/>
    <col min="7681" max="7681" width="9.24761904761905" style="63" customWidth="1"/>
    <col min="7682" max="7682" width="44.6285714285714" style="63" customWidth="1"/>
    <col min="7683" max="7692" width="12.6285714285714" style="63" customWidth="1"/>
    <col min="7693" max="7936" width="6.87619047619048" style="63"/>
    <col min="7937" max="7937" width="9.24761904761905" style="63" customWidth="1"/>
    <col min="7938" max="7938" width="44.6285714285714" style="63" customWidth="1"/>
    <col min="7939" max="7948" width="12.6285714285714" style="63" customWidth="1"/>
    <col min="7949" max="8192" width="6.87619047619048" style="63"/>
    <col min="8193" max="8193" width="9.24761904761905" style="63" customWidth="1"/>
    <col min="8194" max="8194" width="44.6285714285714" style="63" customWidth="1"/>
    <col min="8195" max="8204" width="12.6285714285714" style="63" customWidth="1"/>
    <col min="8205" max="8448" width="6.87619047619048" style="63"/>
    <col min="8449" max="8449" width="9.24761904761905" style="63" customWidth="1"/>
    <col min="8450" max="8450" width="44.6285714285714" style="63" customWidth="1"/>
    <col min="8451" max="8460" width="12.6285714285714" style="63" customWidth="1"/>
    <col min="8461" max="8704" width="6.87619047619048" style="63"/>
    <col min="8705" max="8705" width="9.24761904761905" style="63" customWidth="1"/>
    <col min="8706" max="8706" width="44.6285714285714" style="63" customWidth="1"/>
    <col min="8707" max="8716" width="12.6285714285714" style="63" customWidth="1"/>
    <col min="8717" max="8960" width="6.87619047619048" style="63"/>
    <col min="8961" max="8961" width="9.24761904761905" style="63" customWidth="1"/>
    <col min="8962" max="8962" width="44.6285714285714" style="63" customWidth="1"/>
    <col min="8963" max="8972" width="12.6285714285714" style="63" customWidth="1"/>
    <col min="8973" max="9216" width="6.87619047619048" style="63"/>
    <col min="9217" max="9217" width="9.24761904761905" style="63" customWidth="1"/>
    <col min="9218" max="9218" width="44.6285714285714" style="63" customWidth="1"/>
    <col min="9219" max="9228" width="12.6285714285714" style="63" customWidth="1"/>
    <col min="9229" max="9472" width="6.87619047619048" style="63"/>
    <col min="9473" max="9473" width="9.24761904761905" style="63" customWidth="1"/>
    <col min="9474" max="9474" width="44.6285714285714" style="63" customWidth="1"/>
    <col min="9475" max="9484" width="12.6285714285714" style="63" customWidth="1"/>
    <col min="9485" max="9728" width="6.87619047619048" style="63"/>
    <col min="9729" max="9729" width="9.24761904761905" style="63" customWidth="1"/>
    <col min="9730" max="9730" width="44.6285714285714" style="63" customWidth="1"/>
    <col min="9731" max="9740" width="12.6285714285714" style="63" customWidth="1"/>
    <col min="9741" max="9984" width="6.87619047619048" style="63"/>
    <col min="9985" max="9985" width="9.24761904761905" style="63" customWidth="1"/>
    <col min="9986" max="9986" width="44.6285714285714" style="63" customWidth="1"/>
    <col min="9987" max="9996" width="12.6285714285714" style="63" customWidth="1"/>
    <col min="9997" max="10240" width="6.87619047619048" style="63"/>
    <col min="10241" max="10241" width="9.24761904761905" style="63" customWidth="1"/>
    <col min="10242" max="10242" width="44.6285714285714" style="63" customWidth="1"/>
    <col min="10243" max="10252" width="12.6285714285714" style="63" customWidth="1"/>
    <col min="10253" max="10496" width="6.87619047619048" style="63"/>
    <col min="10497" max="10497" width="9.24761904761905" style="63" customWidth="1"/>
    <col min="10498" max="10498" width="44.6285714285714" style="63" customWidth="1"/>
    <col min="10499" max="10508" width="12.6285714285714" style="63" customWidth="1"/>
    <col min="10509" max="10752" width="6.87619047619048" style="63"/>
    <col min="10753" max="10753" width="9.24761904761905" style="63" customWidth="1"/>
    <col min="10754" max="10754" width="44.6285714285714" style="63" customWidth="1"/>
    <col min="10755" max="10764" width="12.6285714285714" style="63" customWidth="1"/>
    <col min="10765" max="11008" width="6.87619047619048" style="63"/>
    <col min="11009" max="11009" width="9.24761904761905" style="63" customWidth="1"/>
    <col min="11010" max="11010" width="44.6285714285714" style="63" customWidth="1"/>
    <col min="11011" max="11020" width="12.6285714285714" style="63" customWidth="1"/>
    <col min="11021" max="11264" width="6.87619047619048" style="63"/>
    <col min="11265" max="11265" width="9.24761904761905" style="63" customWidth="1"/>
    <col min="11266" max="11266" width="44.6285714285714" style="63" customWidth="1"/>
    <col min="11267" max="11276" width="12.6285714285714" style="63" customWidth="1"/>
    <col min="11277" max="11520" width="6.87619047619048" style="63"/>
    <col min="11521" max="11521" width="9.24761904761905" style="63" customWidth="1"/>
    <col min="11522" max="11522" width="44.6285714285714" style="63" customWidth="1"/>
    <col min="11523" max="11532" width="12.6285714285714" style="63" customWidth="1"/>
    <col min="11533" max="11776" width="6.87619047619048" style="63"/>
    <col min="11777" max="11777" width="9.24761904761905" style="63" customWidth="1"/>
    <col min="11778" max="11778" width="44.6285714285714" style="63" customWidth="1"/>
    <col min="11779" max="11788" width="12.6285714285714" style="63" customWidth="1"/>
    <col min="11789" max="12032" width="6.87619047619048" style="63"/>
    <col min="12033" max="12033" width="9.24761904761905" style="63" customWidth="1"/>
    <col min="12034" max="12034" width="44.6285714285714" style="63" customWidth="1"/>
    <col min="12035" max="12044" width="12.6285714285714" style="63" customWidth="1"/>
    <col min="12045" max="12288" width="6.87619047619048" style="63"/>
    <col min="12289" max="12289" width="9.24761904761905" style="63" customWidth="1"/>
    <col min="12290" max="12290" width="44.6285714285714" style="63" customWidth="1"/>
    <col min="12291" max="12300" width="12.6285714285714" style="63" customWidth="1"/>
    <col min="12301" max="12544" width="6.87619047619048" style="63"/>
    <col min="12545" max="12545" width="9.24761904761905" style="63" customWidth="1"/>
    <col min="12546" max="12546" width="44.6285714285714" style="63" customWidth="1"/>
    <col min="12547" max="12556" width="12.6285714285714" style="63" customWidth="1"/>
    <col min="12557" max="12800" width="6.87619047619048" style="63"/>
    <col min="12801" max="12801" width="9.24761904761905" style="63" customWidth="1"/>
    <col min="12802" max="12802" width="44.6285714285714" style="63" customWidth="1"/>
    <col min="12803" max="12812" width="12.6285714285714" style="63" customWidth="1"/>
    <col min="12813" max="13056" width="6.87619047619048" style="63"/>
    <col min="13057" max="13057" width="9.24761904761905" style="63" customWidth="1"/>
    <col min="13058" max="13058" width="44.6285714285714" style="63" customWidth="1"/>
    <col min="13059" max="13068" width="12.6285714285714" style="63" customWidth="1"/>
    <col min="13069" max="13312" width="6.87619047619048" style="63"/>
    <col min="13313" max="13313" width="9.24761904761905" style="63" customWidth="1"/>
    <col min="13314" max="13314" width="44.6285714285714" style="63" customWidth="1"/>
    <col min="13315" max="13324" width="12.6285714285714" style="63" customWidth="1"/>
    <col min="13325" max="13568" width="6.87619047619048" style="63"/>
    <col min="13569" max="13569" width="9.24761904761905" style="63" customWidth="1"/>
    <col min="13570" max="13570" width="44.6285714285714" style="63" customWidth="1"/>
    <col min="13571" max="13580" width="12.6285714285714" style="63" customWidth="1"/>
    <col min="13581" max="13824" width="6.87619047619048" style="63"/>
    <col min="13825" max="13825" width="9.24761904761905" style="63" customWidth="1"/>
    <col min="13826" max="13826" width="44.6285714285714" style="63" customWidth="1"/>
    <col min="13827" max="13836" width="12.6285714285714" style="63" customWidth="1"/>
    <col min="13837" max="14080" width="6.87619047619048" style="63"/>
    <col min="14081" max="14081" width="9.24761904761905" style="63" customWidth="1"/>
    <col min="14082" max="14082" width="44.6285714285714" style="63" customWidth="1"/>
    <col min="14083" max="14092" width="12.6285714285714" style="63" customWidth="1"/>
    <col min="14093" max="14336" width="6.87619047619048" style="63"/>
    <col min="14337" max="14337" width="9.24761904761905" style="63" customWidth="1"/>
    <col min="14338" max="14338" width="44.6285714285714" style="63" customWidth="1"/>
    <col min="14339" max="14348" width="12.6285714285714" style="63" customWidth="1"/>
    <col min="14349" max="14592" width="6.87619047619048" style="63"/>
    <col min="14593" max="14593" width="9.24761904761905" style="63" customWidth="1"/>
    <col min="14594" max="14594" width="44.6285714285714" style="63" customWidth="1"/>
    <col min="14595" max="14604" width="12.6285714285714" style="63" customWidth="1"/>
    <col min="14605" max="14848" width="6.87619047619048" style="63"/>
    <col min="14849" max="14849" width="9.24761904761905" style="63" customWidth="1"/>
    <col min="14850" max="14850" width="44.6285714285714" style="63" customWidth="1"/>
    <col min="14851" max="14860" width="12.6285714285714" style="63" customWidth="1"/>
    <col min="14861" max="15104" width="6.87619047619048" style="63"/>
    <col min="15105" max="15105" width="9.24761904761905" style="63" customWidth="1"/>
    <col min="15106" max="15106" width="44.6285714285714" style="63" customWidth="1"/>
    <col min="15107" max="15116" width="12.6285714285714" style="63" customWidth="1"/>
    <col min="15117" max="15360" width="6.87619047619048" style="63"/>
    <col min="15361" max="15361" width="9.24761904761905" style="63" customWidth="1"/>
    <col min="15362" max="15362" width="44.6285714285714" style="63" customWidth="1"/>
    <col min="15363" max="15372" width="12.6285714285714" style="63" customWidth="1"/>
    <col min="15373" max="15616" width="6.87619047619048" style="63"/>
    <col min="15617" max="15617" width="9.24761904761905" style="63" customWidth="1"/>
    <col min="15618" max="15618" width="44.6285714285714" style="63" customWidth="1"/>
    <col min="15619" max="15628" width="12.6285714285714" style="63" customWidth="1"/>
    <col min="15629" max="15872" width="6.87619047619048" style="63"/>
    <col min="15873" max="15873" width="9.24761904761905" style="63" customWidth="1"/>
    <col min="15874" max="15874" width="44.6285714285714" style="63" customWidth="1"/>
    <col min="15875" max="15884" width="12.6285714285714" style="63" customWidth="1"/>
    <col min="15885" max="16128" width="6.87619047619048" style="63"/>
    <col min="16129" max="16129" width="9.24761904761905" style="63" customWidth="1"/>
    <col min="16130" max="16130" width="44.6285714285714" style="63" customWidth="1"/>
    <col min="16131" max="16140" width="12.6285714285714" style="63" customWidth="1"/>
    <col min="16141" max="16384" width="6.87619047619048" style="63"/>
  </cols>
  <sheetData>
    <row r="1" ht="20.1" customHeight="1" spans="1:12">
      <c r="A1" s="64" t="s">
        <v>531</v>
      </c>
      <c r="L1" s="88"/>
    </row>
    <row r="2" ht="43.5" customHeight="1" spans="1:12">
      <c r="A2" s="89" t="s">
        <v>532</v>
      </c>
      <c r="B2" s="89"/>
      <c r="C2" s="89"/>
      <c r="D2" s="89"/>
      <c r="E2" s="89"/>
      <c r="F2" s="89"/>
      <c r="G2" s="89"/>
      <c r="H2" s="89"/>
      <c r="I2" s="89"/>
      <c r="J2" s="70"/>
      <c r="K2" s="70"/>
      <c r="L2" s="70"/>
    </row>
    <row r="3" ht="20.1" customHeight="1" spans="1:12">
      <c r="A3" s="90"/>
      <c r="B3" s="89"/>
      <c r="C3" s="89"/>
      <c r="D3" s="89"/>
      <c r="E3" s="89"/>
      <c r="F3" s="89"/>
      <c r="G3" s="89"/>
      <c r="H3" s="89"/>
      <c r="I3" s="89"/>
      <c r="J3" s="90"/>
      <c r="K3" s="90"/>
      <c r="L3" s="90"/>
    </row>
    <row r="4" ht="20.1" customHeight="1" spans="1:12">
      <c r="A4" s="91"/>
      <c r="B4" s="91"/>
      <c r="C4" s="91"/>
      <c r="D4" s="91"/>
      <c r="E4" s="91"/>
      <c r="F4" s="91"/>
      <c r="G4" s="91"/>
      <c r="H4" s="91"/>
      <c r="I4" s="91"/>
      <c r="J4" s="91"/>
      <c r="K4" s="91"/>
      <c r="L4" s="92" t="s">
        <v>313</v>
      </c>
    </row>
    <row r="5" ht="24" customHeight="1" spans="1:12">
      <c r="A5" s="93" t="s">
        <v>533</v>
      </c>
      <c r="B5" s="93"/>
      <c r="C5" s="94" t="s">
        <v>318</v>
      </c>
      <c r="D5" s="59" t="s">
        <v>528</v>
      </c>
      <c r="E5" s="59" t="s">
        <v>518</v>
      </c>
      <c r="F5" s="59" t="s">
        <v>519</v>
      </c>
      <c r="G5" s="59" t="s">
        <v>520</v>
      </c>
      <c r="H5" s="95" t="s">
        <v>521</v>
      </c>
      <c r="I5" s="94"/>
      <c r="J5" s="59" t="s">
        <v>522</v>
      </c>
      <c r="K5" s="59" t="s">
        <v>523</v>
      </c>
      <c r="L5" s="96" t="s">
        <v>526</v>
      </c>
    </row>
    <row r="6" ht="42" customHeight="1" spans="1:12">
      <c r="A6" s="97" t="s">
        <v>335</v>
      </c>
      <c r="B6" s="98" t="s">
        <v>336</v>
      </c>
      <c r="C6" s="74"/>
      <c r="D6" s="74"/>
      <c r="E6" s="74"/>
      <c r="F6" s="74"/>
      <c r="G6" s="74"/>
      <c r="H6" s="59" t="s">
        <v>534</v>
      </c>
      <c r="I6" s="59" t="s">
        <v>535</v>
      </c>
      <c r="J6" s="74"/>
      <c r="K6" s="74"/>
      <c r="L6" s="74"/>
    </row>
    <row r="7" s="87" customFormat="1" ht="21" customHeight="1" spans="1:12">
      <c r="A7" s="99" t="s">
        <v>318</v>
      </c>
      <c r="B7" s="100"/>
      <c r="C7" s="101">
        <v>2675.62</v>
      </c>
      <c r="D7" s="102"/>
      <c r="E7" s="103">
        <v>2675.62</v>
      </c>
      <c r="F7" s="104"/>
      <c r="G7" s="103"/>
      <c r="H7" s="105"/>
      <c r="I7" s="105"/>
      <c r="J7" s="104"/>
      <c r="K7" s="103"/>
      <c r="L7" s="104"/>
    </row>
    <row r="8" s="87" customFormat="1" ht="21" customHeight="1" spans="1:12">
      <c r="A8" s="106" t="s">
        <v>341</v>
      </c>
      <c r="B8" s="107" t="s">
        <v>342</v>
      </c>
      <c r="C8" s="108">
        <f t="shared" ref="C8:C34" si="0">D8+E8</f>
        <v>2398.27</v>
      </c>
      <c r="D8" s="102"/>
      <c r="E8" s="108">
        <v>2398.27</v>
      </c>
      <c r="F8" s="104"/>
      <c r="G8" s="103"/>
      <c r="H8" s="105"/>
      <c r="I8" s="105"/>
      <c r="J8" s="104"/>
      <c r="K8" s="103"/>
      <c r="L8" s="104"/>
    </row>
    <row r="9" s="87" customFormat="1" ht="21" customHeight="1" spans="1:12">
      <c r="A9" s="106" t="s">
        <v>343</v>
      </c>
      <c r="B9" s="109" t="s">
        <v>344</v>
      </c>
      <c r="C9" s="110">
        <f t="shared" si="0"/>
        <v>2398.27</v>
      </c>
      <c r="D9" s="102"/>
      <c r="E9" s="110">
        <v>2398.27</v>
      </c>
      <c r="F9" s="104"/>
      <c r="G9" s="103"/>
      <c r="H9" s="105"/>
      <c r="I9" s="105"/>
      <c r="J9" s="104"/>
      <c r="K9" s="103"/>
      <c r="L9" s="104"/>
    </row>
    <row r="10" s="87" customFormat="1" ht="21" customHeight="1" spans="1:12">
      <c r="A10" s="106" t="s">
        <v>345</v>
      </c>
      <c r="B10" s="109" t="s">
        <v>346</v>
      </c>
      <c r="C10" s="110">
        <f t="shared" si="0"/>
        <v>344.81</v>
      </c>
      <c r="D10" s="102"/>
      <c r="E10" s="110">
        <v>344.81</v>
      </c>
      <c r="F10" s="104"/>
      <c r="G10" s="103"/>
      <c r="H10" s="105"/>
      <c r="I10" s="105"/>
      <c r="J10" s="104"/>
      <c r="K10" s="103"/>
      <c r="L10" s="104"/>
    </row>
    <row r="11" s="87" customFormat="1" ht="21" customHeight="1" spans="1:12">
      <c r="A11" s="106" t="s">
        <v>347</v>
      </c>
      <c r="B11" s="109" t="s">
        <v>348</v>
      </c>
      <c r="C11" s="110">
        <f t="shared" si="0"/>
        <v>1851.2</v>
      </c>
      <c r="D11" s="102"/>
      <c r="E11" s="110">
        <v>1851.2</v>
      </c>
      <c r="F11" s="104"/>
      <c r="G11" s="103"/>
      <c r="H11" s="105"/>
      <c r="I11" s="105"/>
      <c r="J11" s="104"/>
      <c r="K11" s="103"/>
      <c r="L11" s="104"/>
    </row>
    <row r="12" s="87" customFormat="1" ht="21" customHeight="1" spans="1:12">
      <c r="A12" s="106" t="s">
        <v>349</v>
      </c>
      <c r="B12" s="109" t="s">
        <v>350</v>
      </c>
      <c r="C12" s="110">
        <f t="shared" si="0"/>
        <v>202.26</v>
      </c>
      <c r="D12" s="102"/>
      <c r="E12" s="110">
        <v>202.26</v>
      </c>
      <c r="F12" s="104"/>
      <c r="G12" s="103"/>
      <c r="H12" s="105"/>
      <c r="I12" s="105"/>
      <c r="J12" s="104"/>
      <c r="K12" s="103"/>
      <c r="L12" s="104"/>
    </row>
    <row r="13" s="87" customFormat="1" ht="21" customHeight="1" spans="1:12">
      <c r="A13" s="106" t="s">
        <v>351</v>
      </c>
      <c r="B13" s="109" t="s">
        <v>352</v>
      </c>
      <c r="C13" s="110">
        <f t="shared" si="0"/>
        <v>165.16</v>
      </c>
      <c r="D13" s="102"/>
      <c r="E13" s="110">
        <v>165.16</v>
      </c>
      <c r="F13" s="104"/>
      <c r="G13" s="103"/>
      <c r="H13" s="105"/>
      <c r="I13" s="105"/>
      <c r="J13" s="104"/>
      <c r="K13" s="103"/>
      <c r="L13" s="104"/>
    </row>
    <row r="14" s="87" customFormat="1" ht="21" customHeight="1" spans="1:12">
      <c r="A14" s="106" t="s">
        <v>353</v>
      </c>
      <c r="B14" s="109" t="s">
        <v>354</v>
      </c>
      <c r="C14" s="110">
        <f t="shared" si="0"/>
        <v>164.81</v>
      </c>
      <c r="D14" s="102"/>
      <c r="E14" s="110">
        <v>164.81</v>
      </c>
      <c r="F14" s="104"/>
      <c r="G14" s="103"/>
      <c r="H14" s="105"/>
      <c r="I14" s="105"/>
      <c r="J14" s="104"/>
      <c r="K14" s="103"/>
      <c r="L14" s="104"/>
    </row>
    <row r="15" s="87" customFormat="1" ht="21" customHeight="1" spans="1:12">
      <c r="A15" s="106" t="s">
        <v>355</v>
      </c>
      <c r="B15" s="109" t="s">
        <v>356</v>
      </c>
      <c r="C15" s="110">
        <f t="shared" si="0"/>
        <v>75.55</v>
      </c>
      <c r="D15" s="102"/>
      <c r="E15" s="110">
        <v>75.55</v>
      </c>
      <c r="F15" s="104"/>
      <c r="G15" s="103"/>
      <c r="H15" s="105"/>
      <c r="I15" s="105"/>
      <c r="J15" s="104"/>
      <c r="K15" s="103"/>
      <c r="L15" s="104"/>
    </row>
    <row r="16" s="87" customFormat="1" ht="21" customHeight="1" spans="1:12">
      <c r="A16" s="106" t="s">
        <v>357</v>
      </c>
      <c r="B16" s="109" t="s">
        <v>358</v>
      </c>
      <c r="C16" s="110">
        <f t="shared" si="0"/>
        <v>32</v>
      </c>
      <c r="D16" s="102"/>
      <c r="E16" s="110">
        <v>32</v>
      </c>
      <c r="F16" s="104"/>
      <c r="G16" s="103"/>
      <c r="H16" s="105"/>
      <c r="I16" s="105"/>
      <c r="J16" s="104"/>
      <c r="K16" s="103"/>
      <c r="L16" s="104"/>
    </row>
    <row r="17" s="87" customFormat="1" ht="21" customHeight="1" spans="1:12">
      <c r="A17" s="106" t="s">
        <v>359</v>
      </c>
      <c r="B17" s="109" t="s">
        <v>360</v>
      </c>
      <c r="C17" s="110">
        <f t="shared" si="0"/>
        <v>38.17</v>
      </c>
      <c r="D17" s="102"/>
      <c r="E17" s="110">
        <v>38.17</v>
      </c>
      <c r="F17" s="104"/>
      <c r="G17" s="103"/>
      <c r="H17" s="105"/>
      <c r="I17" s="105"/>
      <c r="J17" s="104"/>
      <c r="K17" s="103"/>
      <c r="L17" s="104"/>
    </row>
    <row r="18" s="87" customFormat="1" ht="21" customHeight="1" spans="1:12">
      <c r="A18" s="106" t="s">
        <v>361</v>
      </c>
      <c r="B18" s="109" t="s">
        <v>362</v>
      </c>
      <c r="C18" s="110">
        <f t="shared" si="0"/>
        <v>19.09</v>
      </c>
      <c r="D18" s="102"/>
      <c r="E18" s="110">
        <v>19.09</v>
      </c>
      <c r="F18" s="104"/>
      <c r="G18" s="103"/>
      <c r="H18" s="105"/>
      <c r="I18" s="105"/>
      <c r="J18" s="104"/>
      <c r="K18" s="103"/>
      <c r="L18" s="104"/>
    </row>
    <row r="19" s="87" customFormat="1" ht="21" customHeight="1" spans="1:12">
      <c r="A19" s="106" t="s">
        <v>363</v>
      </c>
      <c r="B19" s="109" t="s">
        <v>364</v>
      </c>
      <c r="C19" s="110">
        <f t="shared" si="0"/>
        <v>0.35</v>
      </c>
      <c r="D19" s="102"/>
      <c r="E19" s="110">
        <v>0.35</v>
      </c>
      <c r="F19" s="104"/>
      <c r="G19" s="103"/>
      <c r="H19" s="105"/>
      <c r="I19" s="105"/>
      <c r="J19" s="104"/>
      <c r="K19" s="103"/>
      <c r="L19" s="104"/>
    </row>
    <row r="20" s="87" customFormat="1" ht="21" customHeight="1" spans="1:12">
      <c r="A20" s="106" t="s">
        <v>365</v>
      </c>
      <c r="B20" s="109" t="s">
        <v>364</v>
      </c>
      <c r="C20" s="110">
        <f t="shared" si="0"/>
        <v>0.35</v>
      </c>
      <c r="D20" s="102"/>
      <c r="E20" s="110">
        <v>0.35</v>
      </c>
      <c r="F20" s="104"/>
      <c r="G20" s="103"/>
      <c r="H20" s="105"/>
      <c r="I20" s="105"/>
      <c r="J20" s="104"/>
      <c r="K20" s="103"/>
      <c r="L20" s="104"/>
    </row>
    <row r="21" s="87" customFormat="1" ht="21" customHeight="1" spans="1:12">
      <c r="A21" s="106" t="s">
        <v>366</v>
      </c>
      <c r="B21" s="109" t="s">
        <v>367</v>
      </c>
      <c r="C21" s="110">
        <f t="shared" si="0"/>
        <v>43.56</v>
      </c>
      <c r="D21" s="102"/>
      <c r="E21" s="110">
        <v>43.56</v>
      </c>
      <c r="F21" s="104"/>
      <c r="G21" s="103"/>
      <c r="H21" s="105"/>
      <c r="I21" s="105"/>
      <c r="J21" s="104"/>
      <c r="K21" s="103"/>
      <c r="L21" s="104"/>
    </row>
    <row r="22" s="87" customFormat="1" ht="21" customHeight="1" spans="1:12">
      <c r="A22" s="106" t="s">
        <v>368</v>
      </c>
      <c r="B22" s="109" t="s">
        <v>369</v>
      </c>
      <c r="C22" s="110">
        <f t="shared" si="0"/>
        <v>42.85</v>
      </c>
      <c r="D22" s="102"/>
      <c r="E22" s="110">
        <v>42.85</v>
      </c>
      <c r="F22" s="104"/>
      <c r="G22" s="103"/>
      <c r="H22" s="105"/>
      <c r="I22" s="105"/>
      <c r="J22" s="104"/>
      <c r="K22" s="103"/>
      <c r="L22" s="104"/>
    </row>
    <row r="23" s="87" customFormat="1" ht="21" customHeight="1" spans="1:12">
      <c r="A23" s="106" t="s">
        <v>370</v>
      </c>
      <c r="B23" s="109" t="s">
        <v>371</v>
      </c>
      <c r="C23" s="110">
        <f t="shared" si="0"/>
        <v>20.01</v>
      </c>
      <c r="D23" s="102"/>
      <c r="E23" s="110">
        <v>20.01</v>
      </c>
      <c r="F23" s="104"/>
      <c r="G23" s="103"/>
      <c r="H23" s="105"/>
      <c r="I23" s="105"/>
      <c r="J23" s="104"/>
      <c r="K23" s="103"/>
      <c r="L23" s="104"/>
    </row>
    <row r="24" s="87" customFormat="1" ht="21" customHeight="1" spans="1:12">
      <c r="A24" s="106" t="s">
        <v>372</v>
      </c>
      <c r="B24" s="109" t="s">
        <v>373</v>
      </c>
      <c r="C24" s="110">
        <f t="shared" si="0"/>
        <v>8.4</v>
      </c>
      <c r="D24" s="102"/>
      <c r="E24" s="110">
        <v>8.4</v>
      </c>
      <c r="F24" s="104"/>
      <c r="G24" s="103"/>
      <c r="H24" s="105"/>
      <c r="I24" s="105"/>
      <c r="J24" s="104"/>
      <c r="K24" s="103"/>
      <c r="L24" s="104"/>
    </row>
    <row r="25" s="87" customFormat="1" ht="21" customHeight="1" spans="1:12">
      <c r="A25" s="106" t="s">
        <v>374</v>
      </c>
      <c r="B25" s="109" t="s">
        <v>375</v>
      </c>
      <c r="C25" s="110">
        <f t="shared" si="0"/>
        <v>2.88</v>
      </c>
      <c r="D25" s="102"/>
      <c r="E25" s="110">
        <v>2.88</v>
      </c>
      <c r="F25" s="104"/>
      <c r="G25" s="103"/>
      <c r="H25" s="105"/>
      <c r="I25" s="105"/>
      <c r="J25" s="104"/>
      <c r="K25" s="103"/>
      <c r="L25" s="104"/>
    </row>
    <row r="26" s="87" customFormat="1" ht="21" customHeight="1" spans="1:12">
      <c r="A26" s="106" t="s">
        <v>376</v>
      </c>
      <c r="B26" s="109" t="s">
        <v>377</v>
      </c>
      <c r="C26" s="110">
        <f t="shared" si="0"/>
        <v>11.56</v>
      </c>
      <c r="D26" s="102"/>
      <c r="E26" s="110">
        <v>11.56</v>
      </c>
      <c r="F26" s="104"/>
      <c r="G26" s="103"/>
      <c r="H26" s="105"/>
      <c r="I26" s="105"/>
      <c r="J26" s="104"/>
      <c r="K26" s="103"/>
      <c r="L26" s="104"/>
    </row>
    <row r="27" s="87" customFormat="1" ht="21" customHeight="1" spans="1:12">
      <c r="A27" s="106" t="s">
        <v>378</v>
      </c>
      <c r="B27" s="109" t="s">
        <v>379</v>
      </c>
      <c r="C27" s="110">
        <f t="shared" si="0"/>
        <v>0.71</v>
      </c>
      <c r="D27" s="102"/>
      <c r="E27" s="110">
        <v>0.71</v>
      </c>
      <c r="F27" s="104"/>
      <c r="G27" s="103"/>
      <c r="H27" s="105"/>
      <c r="I27" s="105"/>
      <c r="J27" s="104"/>
      <c r="K27" s="103"/>
      <c r="L27" s="104"/>
    </row>
    <row r="28" s="87" customFormat="1" ht="21" customHeight="1" spans="1:12">
      <c r="A28" s="106" t="s">
        <v>380</v>
      </c>
      <c r="B28" s="109" t="s">
        <v>379</v>
      </c>
      <c r="C28" s="110">
        <f t="shared" si="0"/>
        <v>0.71</v>
      </c>
      <c r="D28" s="102"/>
      <c r="E28" s="110">
        <v>0.71</v>
      </c>
      <c r="F28" s="104"/>
      <c r="G28" s="103"/>
      <c r="H28" s="105"/>
      <c r="I28" s="105"/>
      <c r="J28" s="104"/>
      <c r="K28" s="103"/>
      <c r="L28" s="104"/>
    </row>
    <row r="29" s="87" customFormat="1" ht="21" customHeight="1" spans="1:12">
      <c r="A29" s="106" t="s">
        <v>381</v>
      </c>
      <c r="B29" s="109" t="s">
        <v>382</v>
      </c>
      <c r="C29" s="110">
        <f t="shared" si="0"/>
        <v>40</v>
      </c>
      <c r="D29" s="102"/>
      <c r="E29" s="110">
        <v>40</v>
      </c>
      <c r="F29" s="104"/>
      <c r="G29" s="103"/>
      <c r="H29" s="105"/>
      <c r="I29" s="105"/>
      <c r="J29" s="104"/>
      <c r="K29" s="103"/>
      <c r="L29" s="104"/>
    </row>
    <row r="30" s="87" customFormat="1" ht="21" customHeight="1" spans="1:12">
      <c r="A30" s="106" t="s">
        <v>383</v>
      </c>
      <c r="B30" s="109" t="s">
        <v>384</v>
      </c>
      <c r="C30" s="110">
        <f t="shared" si="0"/>
        <v>40</v>
      </c>
      <c r="D30" s="102"/>
      <c r="E30" s="110">
        <v>40</v>
      </c>
      <c r="F30" s="104"/>
      <c r="G30" s="103"/>
      <c r="H30" s="105"/>
      <c r="I30" s="105"/>
      <c r="J30" s="104"/>
      <c r="K30" s="103"/>
      <c r="L30" s="104"/>
    </row>
    <row r="31" s="87" customFormat="1" ht="21" customHeight="1" spans="1:12">
      <c r="A31" s="106" t="s">
        <v>385</v>
      </c>
      <c r="B31" s="109" t="s">
        <v>348</v>
      </c>
      <c r="C31" s="110">
        <f t="shared" si="0"/>
        <v>40</v>
      </c>
      <c r="D31" s="102"/>
      <c r="E31" s="110">
        <v>40</v>
      </c>
      <c r="F31" s="104"/>
      <c r="G31" s="103"/>
      <c r="H31" s="105"/>
      <c r="I31" s="105"/>
      <c r="J31" s="104"/>
      <c r="K31" s="103"/>
      <c r="L31" s="104"/>
    </row>
    <row r="32" s="87" customFormat="1" ht="21" customHeight="1" spans="1:12">
      <c r="A32" s="106" t="s">
        <v>386</v>
      </c>
      <c r="B32" s="109" t="s">
        <v>387</v>
      </c>
      <c r="C32" s="110">
        <f t="shared" si="0"/>
        <v>28.63</v>
      </c>
      <c r="D32" s="102"/>
      <c r="E32" s="110">
        <v>28.63</v>
      </c>
      <c r="F32" s="104"/>
      <c r="G32" s="103"/>
      <c r="H32" s="105"/>
      <c r="I32" s="105"/>
      <c r="J32" s="104"/>
      <c r="K32" s="103"/>
      <c r="L32" s="104"/>
    </row>
    <row r="33" s="87" customFormat="1" ht="21" customHeight="1" spans="1:12">
      <c r="A33" s="106" t="s">
        <v>388</v>
      </c>
      <c r="B33" s="109" t="s">
        <v>389</v>
      </c>
      <c r="C33" s="110">
        <f t="shared" si="0"/>
        <v>28.63</v>
      </c>
      <c r="D33" s="102"/>
      <c r="E33" s="110">
        <v>28.63</v>
      </c>
      <c r="F33" s="104"/>
      <c r="G33" s="103"/>
      <c r="H33" s="105"/>
      <c r="I33" s="105"/>
      <c r="J33" s="104"/>
      <c r="K33" s="103"/>
      <c r="L33" s="104"/>
    </row>
    <row r="34" s="87" customFormat="1" ht="21" customHeight="1" spans="1:12">
      <c r="A34" s="106" t="s">
        <v>390</v>
      </c>
      <c r="B34" s="111" t="s">
        <v>391</v>
      </c>
      <c r="C34" s="112">
        <f t="shared" si="0"/>
        <v>28.63</v>
      </c>
      <c r="D34" s="102"/>
      <c r="E34" s="112">
        <v>28.63</v>
      </c>
      <c r="F34" s="104"/>
      <c r="G34" s="103"/>
      <c r="H34" s="113"/>
      <c r="I34" s="113"/>
      <c r="J34" s="104"/>
      <c r="K34" s="103"/>
      <c r="L34" s="104"/>
    </row>
    <row r="35" ht="21" customHeight="1" spans="1:12">
      <c r="A35" s="65"/>
      <c r="B35" s="65"/>
      <c r="C35" s="65"/>
      <c r="D35" s="65"/>
      <c r="E35" s="65"/>
      <c r="F35" s="65"/>
      <c r="G35" s="65"/>
      <c r="H35" s="65"/>
      <c r="I35" s="65"/>
      <c r="J35" s="65"/>
      <c r="K35" s="65"/>
      <c r="L35" s="65"/>
    </row>
    <row r="36" ht="21" customHeight="1" spans="1:12">
      <c r="B36" s="65"/>
      <c r="C36" s="65"/>
      <c r="D36" s="65"/>
      <c r="E36" s="65"/>
      <c r="F36" s="65"/>
      <c r="G36" s="65"/>
      <c r="H36" s="65"/>
      <c r="I36" s="65"/>
      <c r="J36" s="65"/>
      <c r="K36" s="65"/>
      <c r="L36" s="65"/>
    </row>
    <row r="37" customHeight="1" spans="1:12">
      <c r="B37" s="65"/>
      <c r="C37" s="65"/>
      <c r="D37" s="65"/>
      <c r="E37" s="65"/>
      <c r="F37" s="65"/>
      <c r="G37" s="65"/>
      <c r="H37" s="65"/>
      <c r="I37" s="65"/>
      <c r="J37" s="65"/>
      <c r="K37" s="65"/>
      <c r="L37" s="65"/>
    </row>
    <row r="38" customHeight="1" spans="1:12">
      <c r="A38" s="65"/>
      <c r="B38" s="65"/>
      <c r="C38" s="65"/>
      <c r="D38" s="65"/>
      <c r="E38" s="65"/>
      <c r="F38" s="65"/>
      <c r="G38" s="65"/>
      <c r="H38" s="65"/>
      <c r="I38" s="65"/>
      <c r="J38" s="65"/>
      <c r="K38" s="65"/>
      <c r="L38" s="65"/>
    </row>
    <row r="39" customHeight="1" spans="1:12">
      <c r="B39" s="65"/>
      <c r="C39" s="65"/>
      <c r="D39" s="65"/>
      <c r="F39" s="65"/>
      <c r="G39" s="65"/>
      <c r="H39" s="65"/>
      <c r="I39" s="65"/>
      <c r="J39" s="65"/>
      <c r="K39" s="65"/>
      <c r="L39" s="65"/>
    </row>
    <row r="40" customHeight="1" spans="1:12">
      <c r="B40" s="65"/>
      <c r="C40" s="65"/>
      <c r="I40" s="65"/>
      <c r="J40" s="65"/>
      <c r="K40" s="65"/>
      <c r="L40" s="65"/>
    </row>
    <row r="41" customHeight="1" spans="1:12">
      <c r="B41" s="65"/>
      <c r="J41" s="65"/>
      <c r="K41" s="65"/>
    </row>
    <row r="42" customHeight="1" spans="1:12">
      <c r="B42" s="65"/>
      <c r="J42" s="65"/>
      <c r="K42" s="65"/>
      <c r="L42" s="65"/>
    </row>
    <row r="43" customHeight="1" spans="1:12">
      <c r="B43" s="65"/>
      <c r="E43" s="65"/>
      <c r="J43" s="65"/>
    </row>
    <row r="44" customHeight="1" spans="1:12">
      <c r="B44" s="65"/>
      <c r="I44" s="65"/>
      <c r="J44" s="65"/>
    </row>
    <row r="45" customHeight="1" spans="1:12">
      <c r="B45" s="65"/>
      <c r="I45" s="65"/>
    </row>
    <row r="46" customHeight="1" spans="1:12">
      <c r="B46" s="65"/>
      <c r="I46" s="65"/>
      <c r="K46" s="65"/>
    </row>
    <row r="47" customHeight="1" spans="1:12">
      <c r="B47" s="65"/>
    </row>
    <row r="48" customHeight="1" spans="1:12">
      <c r="B48" s="65"/>
      <c r="C48" s="65"/>
      <c r="F48" s="65"/>
    </row>
    <row r="49" customHeight="1" spans="2:11">
      <c r="B49" s="65"/>
    </row>
    <row r="50" customHeight="1" spans="2:11">
      <c r="B50" s="65"/>
      <c r="C50" s="65"/>
      <c r="D50" s="65"/>
    </row>
    <row r="51" customHeight="1" spans="2:11">
      <c r="B51" s="65"/>
      <c r="K51" s="65"/>
    </row>
  </sheetData>
  <mergeCells count="10">
    <mergeCell ref="A5:B5"/>
    <mergeCell ref="H5:I5"/>
    <mergeCell ref="C5:C6"/>
    <mergeCell ref="D5:D6"/>
    <mergeCell ref="E5:E6"/>
    <mergeCell ref="F5:F6"/>
    <mergeCell ref="G5:G6"/>
    <mergeCell ref="J5:J6"/>
    <mergeCell ref="K5:K6"/>
    <mergeCell ref="L5:L6"/>
  </mergeCells>
  <printOptions horizontalCentered="1"/>
  <pageMargins left="0" right="0" top="0.590277777777778" bottom="0.629861111111111" header="0.499999992490753" footer="0.499999992490753"/>
  <pageSetup paperSize="9" scale="90"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9"/>
  <sheetViews>
    <sheetView showGridLines="0" showZeros="0" workbookViewId="0">
      <selection activeCell="A2" sqref="A2:H2"/>
    </sheetView>
  </sheetViews>
  <sheetFormatPr defaultColWidth="6.87619047619048" defaultRowHeight="12.75" customHeight="1"/>
  <cols>
    <col min="1" max="1" width="14.3714285714286" style="63" customWidth="1"/>
    <col min="2" max="2" width="23.8761904761905" style="63" customWidth="1"/>
    <col min="3" max="3" width="13.247619047619" style="63" customWidth="1"/>
    <col min="4" max="4" width="14.1238095238095" style="63" customWidth="1"/>
    <col min="5" max="5" width="14.5047619047619" style="63" customWidth="1"/>
    <col min="6" max="6" width="14.1238095238095" style="63" customWidth="1"/>
    <col min="7" max="7" width="16.1238095238095" style="63" customWidth="1"/>
    <col min="8" max="8" width="16.3714285714286" style="63" customWidth="1"/>
    <col min="9" max="256" width="6.87619047619048" style="63"/>
    <col min="257" max="257" width="17.1238095238095" style="63" customWidth="1"/>
    <col min="258" max="258" width="34.8761904761905" style="63" customWidth="1"/>
    <col min="259" max="264" width="18" style="63" customWidth="1"/>
    <col min="265" max="512" width="6.87619047619048" style="63"/>
    <col min="513" max="513" width="17.1238095238095" style="63" customWidth="1"/>
    <col min="514" max="514" width="34.8761904761905" style="63" customWidth="1"/>
    <col min="515" max="520" width="18" style="63" customWidth="1"/>
    <col min="521" max="768" width="6.87619047619048" style="63"/>
    <col min="769" max="769" width="17.1238095238095" style="63" customWidth="1"/>
    <col min="770" max="770" width="34.8761904761905" style="63" customWidth="1"/>
    <col min="771" max="776" width="18" style="63" customWidth="1"/>
    <col min="777" max="1024" width="6.87619047619048" style="63"/>
    <col min="1025" max="1025" width="17.1238095238095" style="63" customWidth="1"/>
    <col min="1026" max="1026" width="34.8761904761905" style="63" customWidth="1"/>
    <col min="1027" max="1032" width="18" style="63" customWidth="1"/>
    <col min="1033" max="1280" width="6.87619047619048" style="63"/>
    <col min="1281" max="1281" width="17.1238095238095" style="63" customWidth="1"/>
    <col min="1282" max="1282" width="34.8761904761905" style="63" customWidth="1"/>
    <col min="1283" max="1288" width="18" style="63" customWidth="1"/>
    <col min="1289" max="1536" width="6.87619047619048" style="63"/>
    <col min="1537" max="1537" width="17.1238095238095" style="63" customWidth="1"/>
    <col min="1538" max="1538" width="34.8761904761905" style="63" customWidth="1"/>
    <col min="1539" max="1544" width="18" style="63" customWidth="1"/>
    <col min="1545" max="1792" width="6.87619047619048" style="63"/>
    <col min="1793" max="1793" width="17.1238095238095" style="63" customWidth="1"/>
    <col min="1794" max="1794" width="34.8761904761905" style="63" customWidth="1"/>
    <col min="1795" max="1800" width="18" style="63" customWidth="1"/>
    <col min="1801" max="2048" width="6.87619047619048" style="63"/>
    <col min="2049" max="2049" width="17.1238095238095" style="63" customWidth="1"/>
    <col min="2050" max="2050" width="34.8761904761905" style="63" customWidth="1"/>
    <col min="2051" max="2056" width="18" style="63" customWidth="1"/>
    <col min="2057" max="2304" width="6.87619047619048" style="63"/>
    <col min="2305" max="2305" width="17.1238095238095" style="63" customWidth="1"/>
    <col min="2306" max="2306" width="34.8761904761905" style="63" customWidth="1"/>
    <col min="2307" max="2312" width="18" style="63" customWidth="1"/>
    <col min="2313" max="2560" width="6.87619047619048" style="63"/>
    <col min="2561" max="2561" width="17.1238095238095" style="63" customWidth="1"/>
    <col min="2562" max="2562" width="34.8761904761905" style="63" customWidth="1"/>
    <col min="2563" max="2568" width="18" style="63" customWidth="1"/>
    <col min="2569" max="2816" width="6.87619047619048" style="63"/>
    <col min="2817" max="2817" width="17.1238095238095" style="63" customWidth="1"/>
    <col min="2818" max="2818" width="34.8761904761905" style="63" customWidth="1"/>
    <col min="2819" max="2824" width="18" style="63" customWidth="1"/>
    <col min="2825" max="3072" width="6.87619047619048" style="63"/>
    <col min="3073" max="3073" width="17.1238095238095" style="63" customWidth="1"/>
    <col min="3074" max="3074" width="34.8761904761905" style="63" customWidth="1"/>
    <col min="3075" max="3080" width="18" style="63" customWidth="1"/>
    <col min="3081" max="3328" width="6.87619047619048" style="63"/>
    <col min="3329" max="3329" width="17.1238095238095" style="63" customWidth="1"/>
    <col min="3330" max="3330" width="34.8761904761905" style="63" customWidth="1"/>
    <col min="3331" max="3336" width="18" style="63" customWidth="1"/>
    <col min="3337" max="3584" width="6.87619047619048" style="63"/>
    <col min="3585" max="3585" width="17.1238095238095" style="63" customWidth="1"/>
    <col min="3586" max="3586" width="34.8761904761905" style="63" customWidth="1"/>
    <col min="3587" max="3592" width="18" style="63" customWidth="1"/>
    <col min="3593" max="3840" width="6.87619047619048" style="63"/>
    <col min="3841" max="3841" width="17.1238095238095" style="63" customWidth="1"/>
    <col min="3842" max="3842" width="34.8761904761905" style="63" customWidth="1"/>
    <col min="3843" max="3848" width="18" style="63" customWidth="1"/>
    <col min="3849" max="4096" width="6.87619047619048" style="63"/>
    <col min="4097" max="4097" width="17.1238095238095" style="63" customWidth="1"/>
    <col min="4098" max="4098" width="34.8761904761905" style="63" customWidth="1"/>
    <col min="4099" max="4104" width="18" style="63" customWidth="1"/>
    <col min="4105" max="4352" width="6.87619047619048" style="63"/>
    <col min="4353" max="4353" width="17.1238095238095" style="63" customWidth="1"/>
    <col min="4354" max="4354" width="34.8761904761905" style="63" customWidth="1"/>
    <col min="4355" max="4360" width="18" style="63" customWidth="1"/>
    <col min="4361" max="4608" width="6.87619047619048" style="63"/>
    <col min="4609" max="4609" width="17.1238095238095" style="63" customWidth="1"/>
    <col min="4610" max="4610" width="34.8761904761905" style="63" customWidth="1"/>
    <col min="4611" max="4616" width="18" style="63" customWidth="1"/>
    <col min="4617" max="4864" width="6.87619047619048" style="63"/>
    <col min="4865" max="4865" width="17.1238095238095" style="63" customWidth="1"/>
    <col min="4866" max="4866" width="34.8761904761905" style="63" customWidth="1"/>
    <col min="4867" max="4872" width="18" style="63" customWidth="1"/>
    <col min="4873" max="5120" width="6.87619047619048" style="63"/>
    <col min="5121" max="5121" width="17.1238095238095" style="63" customWidth="1"/>
    <col min="5122" max="5122" width="34.8761904761905" style="63" customWidth="1"/>
    <col min="5123" max="5128" width="18" style="63" customWidth="1"/>
    <col min="5129" max="5376" width="6.87619047619048" style="63"/>
    <col min="5377" max="5377" width="17.1238095238095" style="63" customWidth="1"/>
    <col min="5378" max="5378" width="34.8761904761905" style="63" customWidth="1"/>
    <col min="5379" max="5384" width="18" style="63" customWidth="1"/>
    <col min="5385" max="5632" width="6.87619047619048" style="63"/>
    <col min="5633" max="5633" width="17.1238095238095" style="63" customWidth="1"/>
    <col min="5634" max="5634" width="34.8761904761905" style="63" customWidth="1"/>
    <col min="5635" max="5640" width="18" style="63" customWidth="1"/>
    <col min="5641" max="5888" width="6.87619047619048" style="63"/>
    <col min="5889" max="5889" width="17.1238095238095" style="63" customWidth="1"/>
    <col min="5890" max="5890" width="34.8761904761905" style="63" customWidth="1"/>
    <col min="5891" max="5896" width="18" style="63" customWidth="1"/>
    <col min="5897" max="6144" width="6.87619047619048" style="63"/>
    <col min="6145" max="6145" width="17.1238095238095" style="63" customWidth="1"/>
    <col min="6146" max="6146" width="34.8761904761905" style="63" customWidth="1"/>
    <col min="6147" max="6152" width="18" style="63" customWidth="1"/>
    <col min="6153" max="6400" width="6.87619047619048" style="63"/>
    <col min="6401" max="6401" width="17.1238095238095" style="63" customWidth="1"/>
    <col min="6402" max="6402" width="34.8761904761905" style="63" customWidth="1"/>
    <col min="6403" max="6408" width="18" style="63" customWidth="1"/>
    <col min="6409" max="6656" width="6.87619047619048" style="63"/>
    <col min="6657" max="6657" width="17.1238095238095" style="63" customWidth="1"/>
    <col min="6658" max="6658" width="34.8761904761905" style="63" customWidth="1"/>
    <col min="6659" max="6664" width="18" style="63" customWidth="1"/>
    <col min="6665" max="6912" width="6.87619047619048" style="63"/>
    <col min="6913" max="6913" width="17.1238095238095" style="63" customWidth="1"/>
    <col min="6914" max="6914" width="34.8761904761905" style="63" customWidth="1"/>
    <col min="6915" max="6920" width="18" style="63" customWidth="1"/>
    <col min="6921" max="7168" width="6.87619047619048" style="63"/>
    <col min="7169" max="7169" width="17.1238095238095" style="63" customWidth="1"/>
    <col min="7170" max="7170" width="34.8761904761905" style="63" customWidth="1"/>
    <col min="7171" max="7176" width="18" style="63" customWidth="1"/>
    <col min="7177" max="7424" width="6.87619047619048" style="63"/>
    <col min="7425" max="7425" width="17.1238095238095" style="63" customWidth="1"/>
    <col min="7426" max="7426" width="34.8761904761905" style="63" customWidth="1"/>
    <col min="7427" max="7432" width="18" style="63" customWidth="1"/>
    <col min="7433" max="7680" width="6.87619047619048" style="63"/>
    <col min="7681" max="7681" width="17.1238095238095" style="63" customWidth="1"/>
    <col min="7682" max="7682" width="34.8761904761905" style="63" customWidth="1"/>
    <col min="7683" max="7688" width="18" style="63" customWidth="1"/>
    <col min="7689" max="7936" width="6.87619047619048" style="63"/>
    <col min="7937" max="7937" width="17.1238095238095" style="63" customWidth="1"/>
    <col min="7938" max="7938" width="34.8761904761905" style="63" customWidth="1"/>
    <col min="7939" max="7944" width="18" style="63" customWidth="1"/>
    <col min="7945" max="8192" width="6.87619047619048" style="63"/>
    <col min="8193" max="8193" width="17.1238095238095" style="63" customWidth="1"/>
    <col min="8194" max="8194" width="34.8761904761905" style="63" customWidth="1"/>
    <col min="8195" max="8200" width="18" style="63" customWidth="1"/>
    <col min="8201" max="8448" width="6.87619047619048" style="63"/>
    <col min="8449" max="8449" width="17.1238095238095" style="63" customWidth="1"/>
    <col min="8450" max="8450" width="34.8761904761905" style="63" customWidth="1"/>
    <col min="8451" max="8456" width="18" style="63" customWidth="1"/>
    <col min="8457" max="8704" width="6.87619047619048" style="63"/>
    <col min="8705" max="8705" width="17.1238095238095" style="63" customWidth="1"/>
    <col min="8706" max="8706" width="34.8761904761905" style="63" customWidth="1"/>
    <col min="8707" max="8712" width="18" style="63" customWidth="1"/>
    <col min="8713" max="8960" width="6.87619047619048" style="63"/>
    <col min="8961" max="8961" width="17.1238095238095" style="63" customWidth="1"/>
    <col min="8962" max="8962" width="34.8761904761905" style="63" customWidth="1"/>
    <col min="8963" max="8968" width="18" style="63" customWidth="1"/>
    <col min="8969" max="9216" width="6.87619047619048" style="63"/>
    <col min="9217" max="9217" width="17.1238095238095" style="63" customWidth="1"/>
    <col min="9218" max="9218" width="34.8761904761905" style="63" customWidth="1"/>
    <col min="9219" max="9224" width="18" style="63" customWidth="1"/>
    <col min="9225" max="9472" width="6.87619047619048" style="63"/>
    <col min="9473" max="9473" width="17.1238095238095" style="63" customWidth="1"/>
    <col min="9474" max="9474" width="34.8761904761905" style="63" customWidth="1"/>
    <col min="9475" max="9480" width="18" style="63" customWidth="1"/>
    <col min="9481" max="9728" width="6.87619047619048" style="63"/>
    <col min="9729" max="9729" width="17.1238095238095" style="63" customWidth="1"/>
    <col min="9730" max="9730" width="34.8761904761905" style="63" customWidth="1"/>
    <col min="9731" max="9736" width="18" style="63" customWidth="1"/>
    <col min="9737" max="9984" width="6.87619047619048" style="63"/>
    <col min="9985" max="9985" width="17.1238095238095" style="63" customWidth="1"/>
    <col min="9986" max="9986" width="34.8761904761905" style="63" customWidth="1"/>
    <col min="9987" max="9992" width="18" style="63" customWidth="1"/>
    <col min="9993" max="10240" width="6.87619047619048" style="63"/>
    <col min="10241" max="10241" width="17.1238095238095" style="63" customWidth="1"/>
    <col min="10242" max="10242" width="34.8761904761905" style="63" customWidth="1"/>
    <col min="10243" max="10248" width="18" style="63" customWidth="1"/>
    <col min="10249" max="10496" width="6.87619047619048" style="63"/>
    <col min="10497" max="10497" width="17.1238095238095" style="63" customWidth="1"/>
    <col min="10498" max="10498" width="34.8761904761905" style="63" customWidth="1"/>
    <col min="10499" max="10504" width="18" style="63" customWidth="1"/>
    <col min="10505" max="10752" width="6.87619047619048" style="63"/>
    <col min="10753" max="10753" width="17.1238095238095" style="63" customWidth="1"/>
    <col min="10754" max="10754" width="34.8761904761905" style="63" customWidth="1"/>
    <col min="10755" max="10760" width="18" style="63" customWidth="1"/>
    <col min="10761" max="11008" width="6.87619047619048" style="63"/>
    <col min="11009" max="11009" width="17.1238095238095" style="63" customWidth="1"/>
    <col min="11010" max="11010" width="34.8761904761905" style="63" customWidth="1"/>
    <col min="11011" max="11016" width="18" style="63" customWidth="1"/>
    <col min="11017" max="11264" width="6.87619047619048" style="63"/>
    <col min="11265" max="11265" width="17.1238095238095" style="63" customWidth="1"/>
    <col min="11266" max="11266" width="34.8761904761905" style="63" customWidth="1"/>
    <col min="11267" max="11272" width="18" style="63" customWidth="1"/>
    <col min="11273" max="11520" width="6.87619047619048" style="63"/>
    <col min="11521" max="11521" width="17.1238095238095" style="63" customWidth="1"/>
    <col min="11522" max="11522" width="34.8761904761905" style="63" customWidth="1"/>
    <col min="11523" max="11528" width="18" style="63" customWidth="1"/>
    <col min="11529" max="11776" width="6.87619047619048" style="63"/>
    <col min="11777" max="11777" width="17.1238095238095" style="63" customWidth="1"/>
    <col min="11778" max="11778" width="34.8761904761905" style="63" customWidth="1"/>
    <col min="11779" max="11784" width="18" style="63" customWidth="1"/>
    <col min="11785" max="12032" width="6.87619047619048" style="63"/>
    <col min="12033" max="12033" width="17.1238095238095" style="63" customWidth="1"/>
    <col min="12034" max="12034" width="34.8761904761905" style="63" customWidth="1"/>
    <col min="12035" max="12040" width="18" style="63" customWidth="1"/>
    <col min="12041" max="12288" width="6.87619047619048" style="63"/>
    <col min="12289" max="12289" width="17.1238095238095" style="63" customWidth="1"/>
    <col min="12290" max="12290" width="34.8761904761905" style="63" customWidth="1"/>
    <col min="12291" max="12296" width="18" style="63" customWidth="1"/>
    <col min="12297" max="12544" width="6.87619047619048" style="63"/>
    <col min="12545" max="12545" width="17.1238095238095" style="63" customWidth="1"/>
    <col min="12546" max="12546" width="34.8761904761905" style="63" customWidth="1"/>
    <col min="12547" max="12552" width="18" style="63" customWidth="1"/>
    <col min="12553" max="12800" width="6.87619047619048" style="63"/>
    <col min="12801" max="12801" width="17.1238095238095" style="63" customWidth="1"/>
    <col min="12802" max="12802" width="34.8761904761905" style="63" customWidth="1"/>
    <col min="12803" max="12808" width="18" style="63" customWidth="1"/>
    <col min="12809" max="13056" width="6.87619047619048" style="63"/>
    <col min="13057" max="13057" width="17.1238095238095" style="63" customWidth="1"/>
    <col min="13058" max="13058" width="34.8761904761905" style="63" customWidth="1"/>
    <col min="13059" max="13064" width="18" style="63" customWidth="1"/>
    <col min="13065" max="13312" width="6.87619047619048" style="63"/>
    <col min="13313" max="13313" width="17.1238095238095" style="63" customWidth="1"/>
    <col min="13314" max="13314" width="34.8761904761905" style="63" customWidth="1"/>
    <col min="13315" max="13320" width="18" style="63" customWidth="1"/>
    <col min="13321" max="13568" width="6.87619047619048" style="63"/>
    <col min="13569" max="13569" width="17.1238095238095" style="63" customWidth="1"/>
    <col min="13570" max="13570" width="34.8761904761905" style="63" customWidth="1"/>
    <col min="13571" max="13576" width="18" style="63" customWidth="1"/>
    <col min="13577" max="13824" width="6.87619047619048" style="63"/>
    <col min="13825" max="13825" width="17.1238095238095" style="63" customWidth="1"/>
    <col min="13826" max="13826" width="34.8761904761905" style="63" customWidth="1"/>
    <col min="13827" max="13832" width="18" style="63" customWidth="1"/>
    <col min="13833" max="14080" width="6.87619047619048" style="63"/>
    <col min="14081" max="14081" width="17.1238095238095" style="63" customWidth="1"/>
    <col min="14082" max="14082" width="34.8761904761905" style="63" customWidth="1"/>
    <col min="14083" max="14088" width="18" style="63" customWidth="1"/>
    <col min="14089" max="14336" width="6.87619047619048" style="63"/>
    <col min="14337" max="14337" width="17.1238095238095" style="63" customWidth="1"/>
    <col min="14338" max="14338" width="34.8761904761905" style="63" customWidth="1"/>
    <col min="14339" max="14344" width="18" style="63" customWidth="1"/>
    <col min="14345" max="14592" width="6.87619047619048" style="63"/>
    <col min="14593" max="14593" width="17.1238095238095" style="63" customWidth="1"/>
    <col min="14594" max="14594" width="34.8761904761905" style="63" customWidth="1"/>
    <col min="14595" max="14600" width="18" style="63" customWidth="1"/>
    <col min="14601" max="14848" width="6.87619047619048" style="63"/>
    <col min="14849" max="14849" width="17.1238095238095" style="63" customWidth="1"/>
    <col min="14850" max="14850" width="34.8761904761905" style="63" customWidth="1"/>
    <col min="14851" max="14856" width="18" style="63" customWidth="1"/>
    <col min="14857" max="15104" width="6.87619047619048" style="63"/>
    <col min="15105" max="15105" width="17.1238095238095" style="63" customWidth="1"/>
    <col min="15106" max="15106" width="34.8761904761905" style="63" customWidth="1"/>
    <col min="15107" max="15112" width="18" style="63" customWidth="1"/>
    <col min="15113" max="15360" width="6.87619047619048" style="63"/>
    <col min="15361" max="15361" width="17.1238095238095" style="63" customWidth="1"/>
    <col min="15362" max="15362" width="34.8761904761905" style="63" customWidth="1"/>
    <col min="15363" max="15368" width="18" style="63" customWidth="1"/>
    <col min="15369" max="15616" width="6.87619047619048" style="63"/>
    <col min="15617" max="15617" width="17.1238095238095" style="63" customWidth="1"/>
    <col min="15618" max="15618" width="34.8761904761905" style="63" customWidth="1"/>
    <col min="15619" max="15624" width="18" style="63" customWidth="1"/>
    <col min="15625" max="15872" width="6.87619047619048" style="63"/>
    <col min="15873" max="15873" width="17.1238095238095" style="63" customWidth="1"/>
    <col min="15874" max="15874" width="34.8761904761905" style="63" customWidth="1"/>
    <col min="15875" max="15880" width="18" style="63" customWidth="1"/>
    <col min="15881" max="16128" width="6.87619047619048" style="63"/>
    <col min="16129" max="16129" width="17.1238095238095" style="63" customWidth="1"/>
    <col min="16130" max="16130" width="34.8761904761905" style="63" customWidth="1"/>
    <col min="16131" max="16136" width="18" style="63" customWidth="1"/>
    <col min="16137" max="16384" width="6.87619047619048" style="63"/>
  </cols>
  <sheetData>
    <row r="1" ht="20.1" customHeight="1" spans="1:9">
      <c r="A1" s="64" t="s">
        <v>536</v>
      </c>
      <c r="B1" s="65"/>
    </row>
    <row r="2" ht="44.25" customHeight="1" spans="1:9">
      <c r="A2" s="66" t="s">
        <v>537</v>
      </c>
      <c r="B2" s="66"/>
      <c r="C2" s="66"/>
      <c r="D2" s="66"/>
      <c r="E2" s="66"/>
      <c r="F2" s="66"/>
      <c r="G2" s="66"/>
      <c r="H2" s="66"/>
    </row>
    <row r="3" ht="20.1" customHeight="1" spans="1:9">
      <c r="A3" s="67"/>
      <c r="B3" s="68"/>
      <c r="C3" s="69"/>
      <c r="D3" s="69"/>
      <c r="E3" s="69"/>
      <c r="F3" s="69"/>
      <c r="G3" s="69"/>
      <c r="H3" s="70"/>
    </row>
    <row r="4" ht="25.5" customHeight="1" spans="1:9">
      <c r="A4" s="71"/>
      <c r="B4" s="72"/>
      <c r="C4" s="71"/>
      <c r="D4" s="71"/>
      <c r="E4" s="71"/>
      <c r="F4" s="71"/>
      <c r="G4" s="71"/>
      <c r="H4" s="73" t="s">
        <v>313</v>
      </c>
    </row>
    <row r="5" ht="29.25" customHeight="1" spans="1:9">
      <c r="A5" s="74" t="s">
        <v>335</v>
      </c>
      <c r="B5" s="74" t="s">
        <v>336</v>
      </c>
      <c r="C5" s="74" t="s">
        <v>318</v>
      </c>
      <c r="D5" s="74" t="s">
        <v>338</v>
      </c>
      <c r="E5" s="74" t="s">
        <v>339</v>
      </c>
      <c r="F5" s="74" t="s">
        <v>538</v>
      </c>
      <c r="G5" s="74" t="s">
        <v>539</v>
      </c>
      <c r="H5" s="74" t="s">
        <v>540</v>
      </c>
    </row>
    <row r="6" ht="29.25" customHeight="1" spans="1:9">
      <c r="A6" s="59"/>
      <c r="B6" s="59" t="s">
        <v>318</v>
      </c>
      <c r="C6" s="59">
        <v>2675.62</v>
      </c>
      <c r="D6" s="59">
        <v>784.42</v>
      </c>
      <c r="E6" s="59">
        <v>1891.2</v>
      </c>
      <c r="F6" s="59"/>
      <c r="G6" s="59"/>
      <c r="H6" s="59"/>
    </row>
    <row r="7" ht="21.95" customHeight="1" spans="1:9">
      <c r="A7" s="75" t="s">
        <v>341</v>
      </c>
      <c r="B7" s="76" t="s">
        <v>342</v>
      </c>
      <c r="C7" s="77">
        <f t="shared" ref="C7:C33" si="0">D7+E7</f>
        <v>2398.27</v>
      </c>
      <c r="D7" s="78">
        <f>D8</f>
        <v>547.07</v>
      </c>
      <c r="E7" s="79">
        <f>E10</f>
        <v>1851.2</v>
      </c>
      <c r="F7" s="80"/>
      <c r="G7" s="80"/>
      <c r="H7" s="80"/>
    </row>
    <row r="8" ht="21.95" customHeight="1" spans="1:9">
      <c r="A8" s="75" t="s">
        <v>343</v>
      </c>
      <c r="B8" s="76" t="s">
        <v>344</v>
      </c>
      <c r="C8" s="77">
        <f t="shared" si="0"/>
        <v>2398.27</v>
      </c>
      <c r="D8" s="78">
        <f>SUM(D9:D11)</f>
        <v>547.07</v>
      </c>
      <c r="E8" s="78">
        <f>SUM(E9:E11)</f>
        <v>1851.2</v>
      </c>
      <c r="F8" s="81"/>
      <c r="G8" s="81"/>
      <c r="H8" s="81"/>
    </row>
    <row r="9" ht="21.95" customHeight="1" spans="1:9">
      <c r="A9" s="75" t="s">
        <v>345</v>
      </c>
      <c r="B9" s="76" t="s">
        <v>346</v>
      </c>
      <c r="C9" s="77">
        <f t="shared" si="0"/>
        <v>344.81</v>
      </c>
      <c r="D9" s="82">
        <v>344.81</v>
      </c>
      <c r="E9" s="82"/>
      <c r="F9" s="81"/>
      <c r="G9" s="81"/>
      <c r="H9" s="81"/>
    </row>
    <row r="10" ht="21.95" customHeight="1" spans="1:9">
      <c r="A10" s="75" t="s">
        <v>347</v>
      </c>
      <c r="B10" s="76" t="s">
        <v>348</v>
      </c>
      <c r="C10" s="77">
        <f t="shared" si="0"/>
        <v>1851.2</v>
      </c>
      <c r="D10" s="83"/>
      <c r="E10" s="82">
        <v>1851.2</v>
      </c>
      <c r="F10" s="81"/>
      <c r="G10" s="81"/>
      <c r="H10" s="81"/>
    </row>
    <row r="11" ht="21.95" customHeight="1" spans="1:9">
      <c r="A11" s="75" t="s">
        <v>349</v>
      </c>
      <c r="B11" s="76" t="s">
        <v>350</v>
      </c>
      <c r="C11" s="77">
        <f t="shared" si="0"/>
        <v>202.26</v>
      </c>
      <c r="D11" s="82">
        <v>202.26</v>
      </c>
      <c r="E11" s="82"/>
      <c r="F11" s="81"/>
      <c r="G11" s="81"/>
      <c r="H11" s="81"/>
      <c r="I11" s="65"/>
    </row>
    <row r="12" ht="21.95" customHeight="1" spans="1:9">
      <c r="A12" s="75" t="s">
        <v>351</v>
      </c>
      <c r="B12" s="76" t="s">
        <v>352</v>
      </c>
      <c r="C12" s="77">
        <f t="shared" si="0"/>
        <v>165.16</v>
      </c>
      <c r="D12" s="82">
        <f>D13+D18</f>
        <v>165.16</v>
      </c>
      <c r="E12" s="82"/>
      <c r="F12" s="81"/>
      <c r="G12" s="81"/>
      <c r="H12" s="81"/>
    </row>
    <row r="13" ht="21.95" customHeight="1" spans="1:9">
      <c r="A13" s="75" t="s">
        <v>353</v>
      </c>
      <c r="B13" s="76" t="s">
        <v>354</v>
      </c>
      <c r="C13" s="77">
        <f t="shared" si="0"/>
        <v>164.81</v>
      </c>
      <c r="D13" s="82">
        <f>SUM(D14:D17)</f>
        <v>164.81</v>
      </c>
      <c r="E13" s="82">
        <f>SUM(E14:E17)</f>
        <v>0</v>
      </c>
      <c r="F13" s="81"/>
      <c r="G13" s="81"/>
      <c r="H13" s="84"/>
    </row>
    <row r="14" ht="21.95" customHeight="1" spans="1:9">
      <c r="A14" s="75" t="s">
        <v>355</v>
      </c>
      <c r="B14" s="76" t="s">
        <v>356</v>
      </c>
      <c r="C14" s="77">
        <f t="shared" si="0"/>
        <v>75.55</v>
      </c>
      <c r="D14" s="82">
        <v>75.55</v>
      </c>
      <c r="E14" s="82"/>
      <c r="F14" s="81"/>
      <c r="G14" s="81"/>
      <c r="H14" s="84"/>
      <c r="I14" s="65"/>
    </row>
    <row r="15" ht="21.95" customHeight="1" spans="1:9">
      <c r="A15" s="75" t="s">
        <v>357</v>
      </c>
      <c r="B15" s="76" t="s">
        <v>358</v>
      </c>
      <c r="C15" s="77">
        <f t="shared" si="0"/>
        <v>32</v>
      </c>
      <c r="D15" s="82">
        <v>32</v>
      </c>
      <c r="E15" s="82"/>
      <c r="F15" s="81"/>
      <c r="G15" s="81"/>
      <c r="H15" s="81"/>
    </row>
    <row r="16" ht="21.95" customHeight="1" spans="1:9">
      <c r="A16" s="75" t="s">
        <v>359</v>
      </c>
      <c r="B16" s="76" t="s">
        <v>360</v>
      </c>
      <c r="C16" s="77">
        <f t="shared" si="0"/>
        <v>38.17</v>
      </c>
      <c r="D16" s="78">
        <v>38.17</v>
      </c>
      <c r="E16" s="79"/>
      <c r="F16" s="81"/>
      <c r="G16" s="81"/>
      <c r="H16" s="84"/>
    </row>
    <row r="17" ht="21.95" customHeight="1" spans="1:8">
      <c r="A17" s="75" t="s">
        <v>361</v>
      </c>
      <c r="B17" s="76" t="s">
        <v>362</v>
      </c>
      <c r="C17" s="77">
        <f t="shared" si="0"/>
        <v>19.09</v>
      </c>
      <c r="D17" s="78">
        <v>19.09</v>
      </c>
      <c r="E17" s="79"/>
      <c r="F17" s="81"/>
      <c r="G17" s="84"/>
      <c r="H17" s="84"/>
    </row>
    <row r="18" ht="21.95" customHeight="1" spans="1:8">
      <c r="A18" s="75" t="s">
        <v>363</v>
      </c>
      <c r="B18" s="76" t="s">
        <v>364</v>
      </c>
      <c r="C18" s="77">
        <f t="shared" si="0"/>
        <v>0.35</v>
      </c>
      <c r="D18" s="78">
        <f>D19</f>
        <v>0.35</v>
      </c>
      <c r="E18" s="79"/>
      <c r="F18" s="84"/>
      <c r="G18" s="84"/>
      <c r="H18" s="81"/>
    </row>
    <row r="19" ht="21.95" customHeight="1" spans="1:8">
      <c r="A19" s="75" t="s">
        <v>365</v>
      </c>
      <c r="B19" s="76" t="s">
        <v>364</v>
      </c>
      <c r="C19" s="77">
        <f t="shared" si="0"/>
        <v>0.35</v>
      </c>
      <c r="D19" s="78">
        <v>0.35</v>
      </c>
      <c r="E19" s="79"/>
      <c r="F19" s="84"/>
      <c r="G19" s="84"/>
      <c r="H19" s="84"/>
    </row>
    <row r="20" ht="21.95" customHeight="1" spans="1:8">
      <c r="A20" s="75" t="s">
        <v>366</v>
      </c>
      <c r="B20" s="76" t="s">
        <v>367</v>
      </c>
      <c r="C20" s="77">
        <f t="shared" si="0"/>
        <v>43.56</v>
      </c>
      <c r="D20" s="78">
        <f>D21+D26</f>
        <v>43.56</v>
      </c>
      <c r="E20" s="79"/>
      <c r="F20" s="81"/>
      <c r="G20" s="84"/>
      <c r="H20" s="84"/>
    </row>
    <row r="21" ht="21.95" customHeight="1" spans="1:8">
      <c r="A21" s="75" t="s">
        <v>368</v>
      </c>
      <c r="B21" s="76" t="s">
        <v>369</v>
      </c>
      <c r="C21" s="77">
        <f t="shared" si="0"/>
        <v>42.85</v>
      </c>
      <c r="D21" s="78">
        <f>SUM(D22:D25)</f>
        <v>42.85</v>
      </c>
      <c r="E21" s="79"/>
      <c r="F21" s="84"/>
      <c r="G21" s="84"/>
      <c r="H21" s="84"/>
    </row>
    <row r="22" ht="21.95" customHeight="1" spans="1:8">
      <c r="A22" s="75" t="s">
        <v>370</v>
      </c>
      <c r="B22" s="76" t="s">
        <v>371</v>
      </c>
      <c r="C22" s="77">
        <f t="shared" si="0"/>
        <v>20.01</v>
      </c>
      <c r="D22" s="78">
        <v>20.01</v>
      </c>
      <c r="E22" s="79"/>
      <c r="F22" s="84"/>
      <c r="G22" s="84"/>
      <c r="H22" s="84"/>
    </row>
    <row r="23" ht="21.95" customHeight="1" spans="1:8">
      <c r="A23" s="75" t="s">
        <v>372</v>
      </c>
      <c r="B23" s="76" t="s">
        <v>373</v>
      </c>
      <c r="C23" s="77">
        <f t="shared" si="0"/>
        <v>8.4</v>
      </c>
      <c r="D23" s="78">
        <v>8.4</v>
      </c>
      <c r="E23" s="79"/>
      <c r="F23" s="84"/>
      <c r="G23" s="81"/>
      <c r="H23" s="84"/>
    </row>
    <row r="24" ht="21.95" customHeight="1" spans="1:8">
      <c r="A24" s="75" t="s">
        <v>374</v>
      </c>
      <c r="B24" s="76" t="s">
        <v>375</v>
      </c>
      <c r="C24" s="77">
        <f t="shared" si="0"/>
        <v>2.88</v>
      </c>
      <c r="D24" s="78">
        <v>2.88</v>
      </c>
      <c r="E24" s="79"/>
      <c r="F24" s="84"/>
      <c r="G24" s="84"/>
      <c r="H24" s="84"/>
    </row>
    <row r="25" ht="21.95" customHeight="1" spans="1:8">
      <c r="A25" s="75" t="s">
        <v>376</v>
      </c>
      <c r="B25" s="76" t="s">
        <v>377</v>
      </c>
      <c r="C25" s="77">
        <f t="shared" si="0"/>
        <v>11.56</v>
      </c>
      <c r="D25" s="78">
        <v>11.56</v>
      </c>
      <c r="E25" s="79"/>
      <c r="F25" s="84"/>
      <c r="G25" s="81"/>
      <c r="H25" s="84"/>
    </row>
    <row r="26" ht="21.95" customHeight="1" spans="1:8">
      <c r="A26" s="75" t="s">
        <v>378</v>
      </c>
      <c r="B26" s="76" t="s">
        <v>379</v>
      </c>
      <c r="C26" s="77">
        <f t="shared" si="0"/>
        <v>0.71</v>
      </c>
      <c r="D26" s="78">
        <f>D27</f>
        <v>0.71</v>
      </c>
      <c r="E26" s="79"/>
      <c r="F26" s="84"/>
      <c r="G26" s="84"/>
      <c r="H26" s="84"/>
    </row>
    <row r="27" ht="21.95" customHeight="1" spans="1:8">
      <c r="A27" s="75" t="s">
        <v>380</v>
      </c>
      <c r="B27" s="76" t="s">
        <v>379</v>
      </c>
      <c r="C27" s="77">
        <f t="shared" si="0"/>
        <v>0.71</v>
      </c>
      <c r="D27" s="78">
        <v>0.71</v>
      </c>
      <c r="E27" s="79"/>
      <c r="F27" s="84"/>
      <c r="G27" s="84"/>
      <c r="H27" s="84"/>
    </row>
    <row r="28" ht="21.95" customHeight="1" spans="1:8">
      <c r="A28" s="75" t="s">
        <v>381</v>
      </c>
      <c r="B28" s="76" t="s">
        <v>382</v>
      </c>
      <c r="C28" s="77">
        <f t="shared" si="0"/>
        <v>40</v>
      </c>
      <c r="D28" s="78">
        <f>D30</f>
        <v>0</v>
      </c>
      <c r="E28" s="79">
        <f>E30</f>
        <v>40</v>
      </c>
      <c r="F28" s="84"/>
      <c r="G28" s="84"/>
      <c r="H28" s="84"/>
    </row>
    <row r="29" ht="21.95" customHeight="1" spans="1:8">
      <c r="A29" s="75" t="s">
        <v>383</v>
      </c>
      <c r="B29" s="76" t="s">
        <v>384</v>
      </c>
      <c r="C29" s="77">
        <f t="shared" si="0"/>
        <v>40</v>
      </c>
      <c r="D29" s="78"/>
      <c r="E29" s="79">
        <f>E30</f>
        <v>40</v>
      </c>
      <c r="F29" s="84"/>
      <c r="G29" s="84"/>
      <c r="H29" s="84"/>
    </row>
    <row r="30" ht="21.95" customHeight="1" spans="1:8">
      <c r="A30" s="75" t="s">
        <v>385</v>
      </c>
      <c r="B30" s="76" t="s">
        <v>348</v>
      </c>
      <c r="C30" s="77">
        <f t="shared" si="0"/>
        <v>40</v>
      </c>
      <c r="D30" s="78"/>
      <c r="E30" s="79">
        <v>40</v>
      </c>
      <c r="F30" s="84"/>
      <c r="G30" s="84"/>
      <c r="H30" s="84"/>
    </row>
    <row r="31" ht="21.95" customHeight="1" spans="1:8">
      <c r="A31" s="75" t="s">
        <v>386</v>
      </c>
      <c r="B31" s="76" t="s">
        <v>387</v>
      </c>
      <c r="C31" s="77">
        <f t="shared" si="0"/>
        <v>28.63</v>
      </c>
      <c r="D31" s="78">
        <f>D33</f>
        <v>28.63</v>
      </c>
      <c r="E31" s="79"/>
      <c r="F31" s="84"/>
      <c r="G31" s="84"/>
      <c r="H31" s="84"/>
    </row>
    <row r="32" ht="21.95" customHeight="1" spans="1:8">
      <c r="A32" s="75" t="s">
        <v>388</v>
      </c>
      <c r="B32" s="76" t="s">
        <v>389</v>
      </c>
      <c r="C32" s="77">
        <f t="shared" si="0"/>
        <v>28.63</v>
      </c>
      <c r="D32" s="78">
        <f>D33</f>
        <v>28.63</v>
      </c>
      <c r="E32" s="79"/>
      <c r="F32" s="84"/>
      <c r="G32" s="84"/>
      <c r="H32" s="84"/>
    </row>
    <row r="33" ht="21.95" customHeight="1" spans="1:8">
      <c r="A33" s="75" t="s">
        <v>390</v>
      </c>
      <c r="B33" s="85" t="s">
        <v>391</v>
      </c>
      <c r="C33" s="77">
        <f t="shared" si="0"/>
        <v>28.63</v>
      </c>
      <c r="D33" s="78">
        <v>28.63</v>
      </c>
      <c r="E33" s="79"/>
      <c r="F33" s="84"/>
      <c r="G33" s="84"/>
      <c r="H33" s="84"/>
    </row>
    <row r="34" customHeight="1" spans="1:8">
      <c r="A34" s="86"/>
      <c r="B34" s="86"/>
      <c r="C34" s="86"/>
      <c r="D34" s="86"/>
      <c r="E34" s="86"/>
      <c r="F34" s="86"/>
      <c r="G34" s="86"/>
      <c r="H34" s="86"/>
    </row>
    <row r="35" customHeight="1" spans="1:8">
      <c r="A35" s="86"/>
      <c r="B35" s="86"/>
      <c r="C35" s="86"/>
      <c r="D35" s="86"/>
      <c r="E35" s="86"/>
      <c r="F35" s="86"/>
      <c r="G35" s="86"/>
      <c r="H35" s="86"/>
    </row>
    <row r="36" customHeight="1" spans="1:8">
      <c r="A36" s="86"/>
      <c r="B36" s="86"/>
      <c r="C36" s="86"/>
      <c r="D36" s="86"/>
      <c r="E36" s="86"/>
      <c r="F36" s="86"/>
      <c r="G36" s="86"/>
      <c r="H36" s="86"/>
    </row>
    <row r="37" customHeight="1" spans="1:8">
      <c r="A37" s="86"/>
      <c r="B37" s="86"/>
      <c r="C37" s="86"/>
      <c r="D37" s="86"/>
      <c r="E37" s="86"/>
      <c r="F37" s="86"/>
      <c r="G37" s="86"/>
      <c r="H37" s="86"/>
    </row>
    <row r="38" customHeight="1" spans="1:8">
      <c r="A38" s="86"/>
      <c r="B38" s="86"/>
      <c r="C38" s="86"/>
      <c r="D38" s="86"/>
      <c r="E38" s="86"/>
      <c r="F38" s="86"/>
      <c r="G38" s="86"/>
      <c r="H38" s="86"/>
    </row>
    <row r="39" customHeight="1" spans="1:8">
      <c r="A39" s="86"/>
      <c r="B39" s="86"/>
      <c r="C39" s="86"/>
      <c r="D39" s="86"/>
      <c r="E39" s="86"/>
      <c r="F39" s="86"/>
      <c r="G39" s="86"/>
      <c r="H39" s="86"/>
    </row>
    <row r="40" customHeight="1" spans="1:8">
      <c r="A40" s="86"/>
      <c r="B40" s="86"/>
      <c r="C40" s="86"/>
      <c r="D40" s="86"/>
      <c r="E40" s="86"/>
      <c r="F40" s="86"/>
      <c r="G40" s="86"/>
      <c r="H40" s="86"/>
    </row>
    <row r="41" customHeight="1" spans="1:8">
      <c r="A41" s="86"/>
      <c r="B41" s="86"/>
      <c r="C41" s="86"/>
      <c r="D41" s="86"/>
      <c r="E41" s="86"/>
      <c r="F41" s="86"/>
      <c r="G41" s="86"/>
      <c r="H41" s="86"/>
    </row>
    <row r="42" customHeight="1" spans="1:8">
      <c r="A42" s="86"/>
      <c r="B42" s="86"/>
      <c r="C42" s="86"/>
      <c r="D42" s="86"/>
      <c r="E42" s="86"/>
      <c r="F42" s="86"/>
      <c r="G42" s="86"/>
      <c r="H42" s="86"/>
    </row>
    <row r="43" customHeight="1" spans="1:8">
      <c r="A43" s="86"/>
      <c r="B43" s="86"/>
      <c r="C43" s="86"/>
      <c r="D43" s="86"/>
      <c r="E43" s="86"/>
      <c r="F43" s="86"/>
      <c r="G43" s="86"/>
      <c r="H43" s="86"/>
    </row>
    <row r="44" customHeight="1" spans="1:8">
      <c r="A44" s="86"/>
      <c r="B44" s="86"/>
      <c r="C44" s="86"/>
      <c r="D44" s="86"/>
      <c r="E44" s="86"/>
      <c r="F44" s="86"/>
      <c r="G44" s="86"/>
      <c r="H44" s="86"/>
    </row>
    <row r="45" customHeight="1" spans="1:8">
      <c r="A45" s="86"/>
      <c r="B45" s="86"/>
      <c r="C45" s="86"/>
      <c r="D45" s="86"/>
      <c r="E45" s="86"/>
      <c r="F45" s="86"/>
      <c r="G45" s="86"/>
      <c r="H45" s="86"/>
    </row>
    <row r="46" customHeight="1" spans="1:8">
      <c r="A46" s="86"/>
      <c r="B46" s="86"/>
      <c r="C46" s="86"/>
      <c r="D46" s="86"/>
      <c r="E46" s="86"/>
      <c r="F46" s="86"/>
      <c r="G46" s="86"/>
      <c r="H46" s="86"/>
    </row>
    <row r="47" customHeight="1" spans="1:8">
      <c r="A47" s="86"/>
      <c r="B47" s="86"/>
      <c r="C47" s="86"/>
      <c r="D47" s="86"/>
      <c r="E47" s="86"/>
      <c r="F47" s="86"/>
      <c r="G47" s="86"/>
      <c r="H47" s="86"/>
    </row>
    <row r="48" customHeight="1" spans="1:8">
      <c r="A48" s="86"/>
      <c r="B48" s="86"/>
      <c r="C48" s="86"/>
      <c r="D48" s="86"/>
      <c r="E48" s="86"/>
      <c r="F48" s="86"/>
      <c r="G48" s="86"/>
      <c r="H48" s="86"/>
    </row>
    <row r="49" customHeight="1" spans="1:8">
      <c r="A49" s="86"/>
      <c r="B49" s="86"/>
      <c r="C49" s="86"/>
      <c r="D49" s="86"/>
      <c r="E49" s="86"/>
      <c r="F49" s="86"/>
      <c r="G49" s="86"/>
      <c r="H49" s="86"/>
    </row>
    <row r="50" customHeight="1" spans="1:8">
      <c r="A50" s="86"/>
      <c r="B50" s="86"/>
      <c r="C50" s="86"/>
      <c r="D50" s="86"/>
      <c r="E50" s="86"/>
      <c r="F50" s="86"/>
      <c r="G50" s="86"/>
      <c r="H50" s="86"/>
    </row>
    <row r="51" customHeight="1" spans="1:8">
      <c r="A51" s="86"/>
      <c r="B51" s="86"/>
      <c r="C51" s="86"/>
      <c r="D51" s="86"/>
      <c r="E51" s="86"/>
      <c r="F51" s="86"/>
      <c r="G51" s="86"/>
      <c r="H51" s="86"/>
    </row>
    <row r="52" customHeight="1" spans="1:8">
      <c r="A52" s="86"/>
      <c r="B52" s="86"/>
      <c r="C52" s="86"/>
      <c r="D52" s="86"/>
      <c r="E52" s="86"/>
      <c r="F52" s="86"/>
      <c r="G52" s="86"/>
      <c r="H52" s="86"/>
    </row>
    <row r="53" customHeight="1" spans="1:8">
      <c r="A53" s="86"/>
      <c r="B53" s="86"/>
      <c r="C53" s="86"/>
      <c r="D53" s="86"/>
      <c r="E53" s="86"/>
      <c r="F53" s="86"/>
      <c r="G53" s="86"/>
      <c r="H53" s="86"/>
    </row>
    <row r="54" customHeight="1" spans="1:8">
      <c r="A54" s="86"/>
      <c r="B54" s="86"/>
      <c r="C54" s="86"/>
      <c r="D54" s="86"/>
      <c r="E54" s="86"/>
      <c r="F54" s="86"/>
      <c r="G54" s="86"/>
      <c r="H54" s="86"/>
    </row>
    <row r="55" customHeight="1" spans="1:8">
      <c r="A55" s="86"/>
      <c r="B55" s="86"/>
      <c r="C55" s="86"/>
      <c r="D55" s="86"/>
      <c r="E55" s="86"/>
      <c r="F55" s="86"/>
      <c r="G55" s="86"/>
      <c r="H55" s="86"/>
    </row>
    <row r="56" customHeight="1" spans="1:8">
      <c r="A56" s="86"/>
      <c r="B56" s="86"/>
      <c r="C56" s="86"/>
      <c r="D56" s="86"/>
      <c r="E56" s="86"/>
      <c r="F56" s="86"/>
      <c r="G56" s="86"/>
      <c r="H56" s="86"/>
    </row>
    <row r="57" customHeight="1" spans="1:8">
      <c r="A57" s="86"/>
      <c r="B57" s="86"/>
      <c r="C57" s="86"/>
      <c r="D57" s="86"/>
      <c r="E57" s="86"/>
      <c r="F57" s="86"/>
      <c r="G57" s="86"/>
      <c r="H57" s="86"/>
    </row>
    <row r="58" customHeight="1" spans="1:8">
      <c r="A58" s="86"/>
      <c r="B58" s="86"/>
      <c r="C58" s="86"/>
      <c r="D58" s="86"/>
      <c r="E58" s="86"/>
      <c r="F58" s="86"/>
      <c r="G58" s="86"/>
      <c r="H58" s="86"/>
    </row>
    <row r="59" customHeight="1" spans="1:8">
      <c r="A59" s="86"/>
      <c r="B59" s="86"/>
      <c r="C59" s="86"/>
      <c r="D59" s="86"/>
      <c r="E59" s="86"/>
      <c r="F59" s="86"/>
      <c r="G59" s="86"/>
      <c r="H59" s="86"/>
    </row>
    <row r="60" customHeight="1" spans="1:8">
      <c r="A60" s="86"/>
      <c r="B60" s="86"/>
      <c r="C60" s="86"/>
      <c r="D60" s="86"/>
      <c r="E60" s="86"/>
      <c r="F60" s="86"/>
      <c r="G60" s="86"/>
      <c r="H60" s="86"/>
    </row>
    <row r="61" customHeight="1" spans="1:8">
      <c r="A61" s="86"/>
      <c r="B61" s="86"/>
      <c r="C61" s="86"/>
      <c r="D61" s="86"/>
      <c r="E61" s="86"/>
      <c r="F61" s="86"/>
      <c r="G61" s="86"/>
      <c r="H61" s="86"/>
    </row>
    <row r="62" customHeight="1" spans="1:8">
      <c r="A62" s="86"/>
      <c r="B62" s="86"/>
      <c r="C62" s="86"/>
      <c r="D62" s="86"/>
      <c r="E62" s="86"/>
      <c r="F62" s="86"/>
      <c r="G62" s="86"/>
      <c r="H62" s="86"/>
    </row>
    <row r="63" customHeight="1" spans="1:8">
      <c r="A63" s="86"/>
      <c r="B63" s="86"/>
      <c r="C63" s="86"/>
      <c r="D63" s="86"/>
      <c r="E63" s="86"/>
      <c r="F63" s="86"/>
      <c r="G63" s="86"/>
      <c r="H63" s="86"/>
    </row>
    <row r="64" customHeight="1" spans="1:8">
      <c r="A64" s="86"/>
      <c r="B64" s="86"/>
      <c r="C64" s="86"/>
      <c r="D64" s="86"/>
      <c r="E64" s="86"/>
      <c r="F64" s="86"/>
      <c r="G64" s="86"/>
      <c r="H64" s="86"/>
    </row>
    <row r="65" customHeight="1" spans="1:8">
      <c r="A65" s="86"/>
      <c r="B65" s="86"/>
      <c r="C65" s="86"/>
      <c r="D65" s="86"/>
      <c r="E65" s="86"/>
      <c r="F65" s="86"/>
      <c r="G65" s="86"/>
      <c r="H65" s="86"/>
    </row>
    <row r="66" customHeight="1" spans="1:8">
      <c r="A66" s="86"/>
      <c r="B66" s="86"/>
      <c r="C66" s="86"/>
      <c r="D66" s="86"/>
      <c r="E66" s="86"/>
      <c r="F66" s="86"/>
      <c r="G66" s="86"/>
      <c r="H66" s="86"/>
    </row>
    <row r="67" customHeight="1" spans="1:8">
      <c r="A67" s="86"/>
      <c r="B67" s="86"/>
      <c r="C67" s="86"/>
      <c r="D67" s="86"/>
      <c r="E67" s="86"/>
      <c r="F67" s="86"/>
      <c r="G67" s="86"/>
      <c r="H67" s="86"/>
    </row>
    <row r="68" customHeight="1" spans="1:8">
      <c r="A68" s="86"/>
      <c r="B68" s="86"/>
      <c r="C68" s="86"/>
      <c r="D68" s="86"/>
      <c r="E68" s="86"/>
      <c r="F68" s="86"/>
      <c r="G68" s="86"/>
      <c r="H68" s="86"/>
    </row>
    <row r="69" customHeight="1" spans="1:8">
      <c r="A69" s="86"/>
      <c r="B69" s="86"/>
      <c r="C69" s="86"/>
      <c r="D69" s="86"/>
      <c r="E69" s="86"/>
      <c r="F69" s="86"/>
      <c r="G69" s="86"/>
      <c r="H69" s="86"/>
    </row>
    <row r="70" customHeight="1" spans="1:8">
      <c r="A70" s="86"/>
      <c r="B70" s="86"/>
      <c r="C70" s="86"/>
      <c r="D70" s="86"/>
      <c r="E70" s="86"/>
      <c r="F70" s="86"/>
      <c r="G70" s="86"/>
      <c r="H70" s="86"/>
    </row>
    <row r="71" customHeight="1" spans="1:8">
      <c r="A71" s="86"/>
      <c r="B71" s="86"/>
      <c r="C71" s="86"/>
      <c r="D71" s="86"/>
      <c r="E71" s="86"/>
      <c r="F71" s="86"/>
      <c r="G71" s="86"/>
      <c r="H71" s="86"/>
    </row>
    <row r="72" customHeight="1" spans="1:8">
      <c r="A72" s="86"/>
      <c r="B72" s="86"/>
      <c r="C72" s="86"/>
      <c r="D72" s="86"/>
      <c r="E72" s="86"/>
      <c r="F72" s="86"/>
      <c r="G72" s="86"/>
      <c r="H72" s="86"/>
    </row>
    <row r="73" customHeight="1" spans="1:8">
      <c r="A73" s="86"/>
      <c r="B73" s="86"/>
      <c r="C73" s="86"/>
      <c r="D73" s="86"/>
      <c r="E73" s="86"/>
      <c r="F73" s="86"/>
      <c r="G73" s="86"/>
      <c r="H73" s="86"/>
    </row>
    <row r="74" customHeight="1" spans="1:8">
      <c r="A74" s="86"/>
      <c r="B74" s="86"/>
      <c r="C74" s="86"/>
      <c r="D74" s="86"/>
      <c r="E74" s="86"/>
      <c r="F74" s="86"/>
      <c r="G74" s="86"/>
      <c r="H74" s="86"/>
    </row>
    <row r="75" customHeight="1" spans="1:8">
      <c r="A75" s="86"/>
      <c r="B75" s="86"/>
      <c r="C75" s="86"/>
      <c r="D75" s="86"/>
      <c r="E75" s="86"/>
      <c r="F75" s="86"/>
      <c r="G75" s="86"/>
      <c r="H75" s="86"/>
    </row>
    <row r="76" customHeight="1" spans="1:8">
      <c r="A76" s="86"/>
      <c r="B76" s="86"/>
      <c r="C76" s="86"/>
      <c r="D76" s="86"/>
      <c r="E76" s="86"/>
      <c r="F76" s="86"/>
      <c r="G76" s="86"/>
      <c r="H76" s="86"/>
    </row>
    <row r="77" customHeight="1" spans="1:8">
      <c r="A77" s="86"/>
      <c r="B77" s="86"/>
      <c r="C77" s="86"/>
      <c r="D77" s="86"/>
      <c r="E77" s="86"/>
      <c r="F77" s="86"/>
      <c r="G77" s="86"/>
      <c r="H77" s="86"/>
    </row>
    <row r="78" customHeight="1" spans="1:8">
      <c r="A78" s="86"/>
      <c r="B78" s="86"/>
      <c r="C78" s="86"/>
      <c r="D78" s="86"/>
      <c r="E78" s="86"/>
      <c r="F78" s="86"/>
      <c r="G78" s="86"/>
      <c r="H78" s="86"/>
    </row>
    <row r="79" customHeight="1" spans="1:8">
      <c r="A79" s="86"/>
      <c r="B79" s="86"/>
      <c r="C79" s="86"/>
      <c r="D79" s="86"/>
      <c r="E79" s="86"/>
      <c r="F79" s="86"/>
      <c r="G79" s="86"/>
      <c r="H79" s="86"/>
    </row>
    <row r="80" customHeight="1" spans="1:8">
      <c r="A80" s="86"/>
      <c r="B80" s="86"/>
      <c r="C80" s="86"/>
      <c r="D80" s="86"/>
      <c r="E80" s="86"/>
      <c r="F80" s="86"/>
      <c r="G80" s="86"/>
      <c r="H80" s="86"/>
    </row>
    <row r="81" customHeight="1" spans="1:8">
      <c r="A81" s="86"/>
      <c r="B81" s="86"/>
      <c r="C81" s="86"/>
      <c r="D81" s="86"/>
      <c r="E81" s="86"/>
      <c r="F81" s="86"/>
      <c r="G81" s="86"/>
      <c r="H81" s="86"/>
    </row>
    <row r="82" customHeight="1" spans="1:8">
      <c r="A82" s="86"/>
      <c r="B82" s="86"/>
      <c r="C82" s="86"/>
      <c r="D82" s="86"/>
      <c r="E82" s="86"/>
      <c r="F82" s="86"/>
      <c r="G82" s="86"/>
      <c r="H82" s="86"/>
    </row>
    <row r="83" customHeight="1" spans="1:8">
      <c r="A83" s="86"/>
      <c r="B83" s="86"/>
      <c r="C83" s="86"/>
      <c r="D83" s="86"/>
      <c r="E83" s="86"/>
      <c r="F83" s="86"/>
      <c r="G83" s="86"/>
      <c r="H83" s="86"/>
    </row>
    <row r="84" customHeight="1" spans="1:8">
      <c r="A84" s="86"/>
      <c r="B84" s="86"/>
      <c r="C84" s="86"/>
      <c r="D84" s="86"/>
      <c r="E84" s="86"/>
      <c r="F84" s="86"/>
      <c r="G84" s="86"/>
      <c r="H84" s="86"/>
    </row>
    <row r="85" customHeight="1" spans="1:8">
      <c r="A85" s="86"/>
      <c r="B85" s="86"/>
      <c r="C85" s="86"/>
      <c r="D85" s="86"/>
      <c r="E85" s="86"/>
      <c r="F85" s="86"/>
      <c r="G85" s="86"/>
      <c r="H85" s="86"/>
    </row>
    <row r="86" customHeight="1" spans="1:8">
      <c r="A86" s="86"/>
      <c r="B86" s="86"/>
      <c r="C86" s="86"/>
      <c r="D86" s="86"/>
      <c r="E86" s="86"/>
      <c r="F86" s="86"/>
      <c r="G86" s="86"/>
      <c r="H86" s="86"/>
    </row>
    <row r="87" customHeight="1" spans="1:8">
      <c r="A87" s="86"/>
      <c r="B87" s="86"/>
      <c r="C87" s="86"/>
      <c r="D87" s="86"/>
      <c r="E87" s="86"/>
      <c r="F87" s="86"/>
      <c r="G87" s="86"/>
      <c r="H87" s="86"/>
    </row>
    <row r="88" customHeight="1" spans="1:8">
      <c r="A88" s="86"/>
      <c r="B88" s="86"/>
      <c r="C88" s="86"/>
      <c r="D88" s="86"/>
      <c r="E88" s="86"/>
      <c r="F88" s="86"/>
      <c r="G88" s="86"/>
      <c r="H88" s="86"/>
    </row>
    <row r="89" customHeight="1" spans="1:8">
      <c r="A89" s="86"/>
      <c r="B89" s="86"/>
      <c r="C89" s="86"/>
      <c r="D89" s="86"/>
      <c r="E89" s="86"/>
      <c r="F89" s="86"/>
      <c r="G89" s="86"/>
      <c r="H89" s="86"/>
    </row>
    <row r="90" customHeight="1" spans="1:8">
      <c r="A90" s="86"/>
      <c r="B90" s="86"/>
      <c r="C90" s="86"/>
      <c r="D90" s="86"/>
      <c r="E90" s="86"/>
      <c r="F90" s="86"/>
      <c r="G90" s="86"/>
      <c r="H90" s="86"/>
    </row>
    <row r="91" customHeight="1" spans="1:8">
      <c r="A91" s="86"/>
      <c r="B91" s="86"/>
      <c r="C91" s="86"/>
      <c r="D91" s="86"/>
      <c r="E91" s="86"/>
      <c r="F91" s="86"/>
      <c r="G91" s="86"/>
      <c r="H91" s="86"/>
    </row>
    <row r="92" customHeight="1" spans="1:8">
      <c r="A92" s="86"/>
      <c r="B92" s="86"/>
      <c r="C92" s="86"/>
      <c r="D92" s="86"/>
      <c r="E92" s="86"/>
      <c r="F92" s="86"/>
      <c r="G92" s="86"/>
      <c r="H92" s="86"/>
    </row>
    <row r="93" customHeight="1" spans="1:8">
      <c r="A93" s="86"/>
      <c r="B93" s="86"/>
      <c r="C93" s="86"/>
      <c r="D93" s="86"/>
      <c r="E93" s="86"/>
      <c r="F93" s="86"/>
      <c r="G93" s="86"/>
      <c r="H93" s="86"/>
    </row>
    <row r="94" customHeight="1" spans="1:8">
      <c r="A94" s="86"/>
      <c r="B94" s="86"/>
      <c r="C94" s="86"/>
      <c r="D94" s="86"/>
      <c r="E94" s="86"/>
      <c r="F94" s="86"/>
      <c r="G94" s="86"/>
      <c r="H94" s="86"/>
    </row>
    <row r="95" customHeight="1" spans="1:8">
      <c r="A95" s="86"/>
      <c r="B95" s="86"/>
      <c r="C95" s="86"/>
      <c r="D95" s="86"/>
      <c r="E95" s="86"/>
      <c r="F95" s="86"/>
      <c r="G95" s="86"/>
      <c r="H95" s="86"/>
    </row>
    <row r="96" customHeight="1" spans="1:8">
      <c r="A96" s="86"/>
      <c r="B96" s="86"/>
      <c r="C96" s="86"/>
      <c r="D96" s="86"/>
      <c r="E96" s="86"/>
      <c r="F96" s="86"/>
      <c r="G96" s="86"/>
      <c r="H96" s="86"/>
    </row>
    <row r="97" customHeight="1" spans="1:8">
      <c r="A97" s="86"/>
      <c r="B97" s="86"/>
      <c r="C97" s="86"/>
      <c r="D97" s="86"/>
      <c r="E97" s="86"/>
      <c r="F97" s="86"/>
      <c r="G97" s="86"/>
      <c r="H97" s="86"/>
    </row>
    <row r="98" customHeight="1" spans="1:8">
      <c r="A98" s="86"/>
      <c r="B98" s="86"/>
      <c r="C98" s="86"/>
      <c r="D98" s="86"/>
      <c r="E98" s="86"/>
      <c r="F98" s="86"/>
      <c r="G98" s="86"/>
      <c r="H98" s="86"/>
    </row>
    <row r="99" customHeight="1" spans="1:8">
      <c r="A99" s="86"/>
      <c r="B99" s="86"/>
      <c r="C99" s="86"/>
      <c r="D99" s="86"/>
      <c r="E99" s="86"/>
      <c r="F99" s="86"/>
      <c r="G99" s="86"/>
      <c r="H99" s="86"/>
    </row>
    <row r="100" customHeight="1" spans="1:8">
      <c r="A100" s="86"/>
      <c r="B100" s="86"/>
      <c r="C100" s="86"/>
      <c r="D100" s="86"/>
      <c r="E100" s="86"/>
      <c r="F100" s="86"/>
      <c r="G100" s="86"/>
      <c r="H100" s="86"/>
    </row>
    <row r="101" customHeight="1" spans="1:8">
      <c r="A101" s="86"/>
      <c r="B101" s="86"/>
      <c r="C101" s="86"/>
      <c r="D101" s="86"/>
      <c r="E101" s="86"/>
      <c r="F101" s="86"/>
      <c r="G101" s="86"/>
      <c r="H101" s="86"/>
    </row>
    <row r="102" customHeight="1" spans="1:8">
      <c r="A102" s="86"/>
      <c r="B102" s="86"/>
      <c r="C102" s="86"/>
      <c r="D102" s="86"/>
      <c r="E102" s="86"/>
      <c r="F102" s="86"/>
      <c r="G102" s="86"/>
      <c r="H102" s="86"/>
    </row>
    <row r="103" customHeight="1" spans="1:8">
      <c r="A103" s="86"/>
      <c r="B103" s="86"/>
      <c r="C103" s="86"/>
      <c r="D103" s="86"/>
      <c r="E103" s="86"/>
      <c r="F103" s="86"/>
      <c r="G103" s="86"/>
      <c r="H103" s="86"/>
    </row>
    <row r="104" customHeight="1" spans="1:8">
      <c r="A104" s="86"/>
      <c r="B104" s="86"/>
      <c r="C104" s="86"/>
      <c r="D104" s="86"/>
      <c r="E104" s="86"/>
      <c r="F104" s="86"/>
      <c r="G104" s="86"/>
      <c r="H104" s="86"/>
    </row>
    <row r="105" customHeight="1" spans="1:8">
      <c r="A105" s="86"/>
      <c r="B105" s="86"/>
      <c r="C105" s="86"/>
      <c r="D105" s="86"/>
      <c r="E105" s="86"/>
      <c r="F105" s="86"/>
      <c r="G105" s="86"/>
      <c r="H105" s="86"/>
    </row>
    <row r="106" customHeight="1" spans="1:8">
      <c r="A106" s="86"/>
      <c r="B106" s="86"/>
      <c r="C106" s="86"/>
      <c r="D106" s="86"/>
      <c r="E106" s="86"/>
      <c r="F106" s="86"/>
      <c r="G106" s="86"/>
      <c r="H106" s="86"/>
    </row>
    <row r="107" customHeight="1" spans="1:8">
      <c r="A107" s="86"/>
      <c r="B107" s="86"/>
      <c r="C107" s="86"/>
      <c r="D107" s="86"/>
      <c r="E107" s="86"/>
      <c r="F107" s="86"/>
      <c r="G107" s="86"/>
      <c r="H107" s="86"/>
    </row>
    <row r="108" customHeight="1" spans="1:8">
      <c r="A108" s="86"/>
      <c r="B108" s="86"/>
      <c r="C108" s="86"/>
      <c r="D108" s="86"/>
      <c r="E108" s="86"/>
      <c r="F108" s="86"/>
      <c r="G108" s="86"/>
      <c r="H108" s="86"/>
    </row>
    <row r="109" customHeight="1" spans="1:8">
      <c r="A109" s="86"/>
      <c r="B109" s="86"/>
      <c r="C109" s="86"/>
      <c r="D109" s="86"/>
      <c r="E109" s="86"/>
      <c r="F109" s="86"/>
      <c r="G109" s="86"/>
      <c r="H109" s="86"/>
    </row>
    <row r="110" customHeight="1" spans="1:8">
      <c r="A110" s="86"/>
      <c r="B110" s="86"/>
      <c r="C110" s="86"/>
      <c r="D110" s="86"/>
      <c r="E110" s="86"/>
      <c r="F110" s="86"/>
      <c r="G110" s="86"/>
      <c r="H110" s="86"/>
    </row>
    <row r="111" customHeight="1" spans="1:8">
      <c r="A111" s="86"/>
      <c r="B111" s="86"/>
      <c r="C111" s="86"/>
      <c r="D111" s="86"/>
      <c r="E111" s="86"/>
      <c r="F111" s="86"/>
      <c r="G111" s="86"/>
      <c r="H111" s="86"/>
    </row>
    <row r="112" customHeight="1" spans="1:8">
      <c r="A112" s="86"/>
      <c r="B112" s="86"/>
      <c r="C112" s="86"/>
      <c r="D112" s="86"/>
      <c r="E112" s="86"/>
      <c r="F112" s="86"/>
      <c r="G112" s="86"/>
      <c r="H112" s="86"/>
    </row>
    <row r="113" customHeight="1" spans="1:8">
      <c r="A113" s="86"/>
      <c r="B113" s="86"/>
      <c r="C113" s="86"/>
      <c r="D113" s="86"/>
      <c r="E113" s="86"/>
      <c r="F113" s="86"/>
      <c r="G113" s="86"/>
      <c r="H113" s="86"/>
    </row>
    <row r="114" customHeight="1" spans="1:8">
      <c r="A114" s="86"/>
      <c r="B114" s="86"/>
      <c r="C114" s="86"/>
      <c r="D114" s="86"/>
      <c r="E114" s="86"/>
      <c r="F114" s="86"/>
      <c r="G114" s="86"/>
      <c r="H114" s="86"/>
    </row>
    <row r="115" customHeight="1" spans="1:8">
      <c r="A115" s="86"/>
      <c r="B115" s="86"/>
      <c r="C115" s="86"/>
      <c r="D115" s="86"/>
      <c r="E115" s="86"/>
      <c r="F115" s="86"/>
      <c r="G115" s="86"/>
      <c r="H115" s="86"/>
    </row>
    <row r="116" customHeight="1" spans="1:8">
      <c r="A116" s="86"/>
      <c r="B116" s="86"/>
      <c r="C116" s="86"/>
      <c r="D116" s="86"/>
      <c r="E116" s="86"/>
      <c r="F116" s="86"/>
      <c r="G116" s="86"/>
      <c r="H116" s="86"/>
    </row>
    <row r="117" customHeight="1" spans="1:8">
      <c r="A117" s="86"/>
      <c r="B117" s="86"/>
      <c r="C117" s="86"/>
      <c r="D117" s="86"/>
      <c r="E117" s="86"/>
      <c r="F117" s="86"/>
      <c r="G117" s="86"/>
      <c r="H117" s="86"/>
    </row>
    <row r="118" customHeight="1" spans="1:8">
      <c r="A118" s="86"/>
      <c r="B118" s="86"/>
      <c r="C118" s="86"/>
      <c r="D118" s="86"/>
      <c r="E118" s="86"/>
      <c r="F118" s="86"/>
      <c r="G118" s="86"/>
      <c r="H118" s="86"/>
    </row>
    <row r="119" customHeight="1" spans="1:8">
      <c r="A119" s="86"/>
      <c r="B119" s="86"/>
      <c r="C119" s="86"/>
      <c r="D119" s="86"/>
      <c r="E119" s="86"/>
      <c r="F119" s="86"/>
      <c r="G119" s="86"/>
      <c r="H119" s="86"/>
    </row>
  </sheetData>
  <mergeCells count="1">
    <mergeCell ref="A2:H2"/>
  </mergeCells>
  <printOptions horizontalCentered="1"/>
  <pageMargins left="0" right="0" top="0.999999984981507" bottom="0.999999984981507" header="0.499999992490753" footer="0.49999999249075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17</vt:i4>
      </vt:variant>
    </vt:vector>
  </HeadingPairs>
  <TitlesOfParts>
    <vt:vector size="17" baseType="lpstr">
      <vt:lpstr>2018-2019对比表 </vt:lpstr>
      <vt:lpstr>1 财政拨款收支总表</vt:lpstr>
      <vt:lpstr>2 一般公共预算支出</vt:lpstr>
      <vt:lpstr>3 一般公共预算财政基本支出</vt:lpstr>
      <vt:lpstr>4 一般公用预算“三公”经费支出表</vt:lpstr>
      <vt:lpstr>5 政府性基金预算支出表</vt:lpstr>
      <vt:lpstr>6 部门收支总表</vt:lpstr>
      <vt:lpstr>7 部门收入总表</vt:lpstr>
      <vt:lpstr>8 部门支出总表</vt:lpstr>
      <vt:lpstr>9 政府采购明细表</vt:lpstr>
      <vt:lpstr>10  部门整体绩效目标表</vt:lpstr>
      <vt:lpstr>11 项目绩效目标表1</vt:lpstr>
      <vt:lpstr>11 项目绩效目标表2</vt:lpstr>
      <vt:lpstr>11 项目绩效目标表3</vt:lpstr>
      <vt:lpstr>11 项目绩效目标表4</vt:lpstr>
      <vt:lpstr>11 项目绩效目标表5</vt:lpstr>
      <vt:lpstr>11 项目绩效目标表6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thtf</cp:lastModifiedBy>
  <dcterms:created xsi:type="dcterms:W3CDTF">2015-06-06T02:19:00Z</dcterms:created>
  <cp:lastPrinted>2021-04-12T16:40:00Z</cp:lastPrinted>
  <dcterms:modified xsi:type="dcterms:W3CDTF">2026-06-24T15:43:54Z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4429C13E6F61E585BA8A3B6A33EF0BFB_43</vt:lpwstr>
  </property>
  <property fmtid="{D5CDD505-2E9C-101B-9397-08002B2CF9AE}" pid="3" name="KSOProductBuildVer">
    <vt:lpwstr>2052-12.1.2.24730</vt:lpwstr>
  </property>
  <property fmtid="{D5CDD505-2E9C-101B-9397-08002B2CF9AE}" pid="4" name="CalculationRule">
    <vt:i4>0</vt:i4>
  </property>
</Properties>
</file>