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3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一般公共预算支出-上年数'!$A$1:$F$32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部门收入总表'!$A$1:$L$13</definedName>
    <definedName name="_xlnm.Print_Area" localSheetId="8">'8 部门支出总表'!$A$1:$H$13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<sst xmlns="http://schemas.openxmlformats.org/spreadsheetml/2006/main" count="1349" uniqueCount="482">
  <si>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</si>
  <si>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</si>
  <si>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</si>
  <si>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</si>
  <si>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</si>
  <si>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</si>
  <si>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</si>
  <si>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</si>
  <si>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</si>
  <si>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</si>
  <si>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</si>
  <si>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</si>
  <si>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</si>
  <si>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</si>
  <si>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</si>
  <si>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</si>
  <si>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</si>
  <si>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</si>
  <si>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</si>
  <si>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</si>
  <si>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</si>
  <si>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</si>
  <si>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</si>
  <si>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</si>
  <si>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</si>
  <si>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</si>
  <si>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</si>
  <si>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</si>
  <si>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</si>
  <si>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</si>
  <si>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</si>
  <si>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</si>
  <si>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</si>
  <si>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</si>
  <si>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</si>
  <si>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</si>
  <si>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</si>
  <si>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</si>
  <si>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</si>
  <si>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</si>
  <si>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</si>
  <si>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</si>
  <si>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</si>
  <si>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</si>
  <si>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</si>
  <si>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</si>
  <si>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</si>
  <si>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</si>
  <si>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</si>
  <si>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</si>
  <si>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</si>
  <si>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</si>
  <si>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</si>
  <si>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</si>
  <si>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</si>
  <si>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</si>
  <si>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</si>
  <si>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</si>
  <si>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</si>
  <si>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</si>
  <si>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</si>
  <si>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</si>
  <si>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</si>
  <si>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</si>
  <si>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</si>
  <si>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</si>
  <si>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</si>
  <si>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</si>
  <si>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</si>
  <si>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</si>
  <si>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</si>
  <si>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</si>
  <si>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</si>
  <si>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</si>
  <si>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</si>
  <si>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</si>
  <si>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</si>
  <si>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</si>
  <si>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</si>
  <si>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</si>
  <si>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</si>
  <si>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</si>
  <si>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</si>
  <si>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</si>
  <si>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</si>
  <si>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</si>
  <si>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</si>
  <si>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</si>
  <si>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</si>
  <si>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</si>
  <si>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</si>
  <si>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</si>
  <si>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</si>
  <si>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</si>
  <si>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</si>
  <si>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</si>
  <si>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</si>
  <si>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</si>
  <si>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</si>
  <si>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</si>
  <si>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</si>
  <si>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</si>
  <si>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</si>
  <si>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</si>
  <si>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</si>
  <si>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</si>
  <si>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</si>
  <si>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</si>
  <si>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</si>
  <si>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</si>
  <si>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</si>
  <si>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</si>
  <si>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</si>
  <si>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</si>
  <si>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</si>
  <si>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</si>
  <si>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</si>
  <si>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</si>
  <si>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</si>
  <si>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</si>
  <si>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</si>
  <si>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</si>
  <si>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</si>
  <si>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</si>
  <si>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</si>
  <si>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</si>
  <si>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</si>
  <si>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</si>
  <si>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</si>
  <si>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</si>
  <si>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</si>
  <si>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</si>
  <si>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</si>
  <si>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</si>
  <si>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</si>
  <si>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</si>
  <si>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</si>
  <si>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</si>
  <si>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</si>
  <si>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</si>
  <si>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</si>
  <si>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</si>
  <si>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</si>
  <si>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</si>
  <si>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</si>
  <si>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</si>
  <si>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</si>
  <si>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</si>
  <si>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</si>
  <si>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</si>
  <si>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</si>
  <si>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</si>
  <si>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</si>
  <si>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</si>
  <si>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</si>
  <si>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</si>
  <si>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</si>
  <si>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</si>
  <si>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</si>
  <si>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</si>
  <si>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</si>
  <si>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</si>
  <si>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</si>
  <si>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</si>
  <si>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</si>
  <si>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</si>
  <si>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</si>
  <si>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</si>
  <si>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</si>
  <si>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</si>
  <si>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</si>
  <si>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</si>
  <si>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</si>
  <si>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</si>
  <si>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</si>
  <si>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</si>
  <si>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</si>
  <si>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</si>
  <si>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</si>
  <si>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</si>
  <si>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</si>
  <si>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</si>
  <si>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</si>
  <si>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</si>
  <si>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</si>
  <si>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</si>
  <si>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</si>
  <si>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</si>
  <si>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</si>
  <si>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</si>
  <si>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</si>
  <si>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</si>
  <si>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</si>
  <si>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</si>
  <si>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</si>
  <si>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</si>
  <si>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</si>
  <si>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</si>
  <si>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</si>
  <si>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</si>
  <si>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</si>
  <si>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</si>
  <si>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</si>
  <si>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</si>
  <si>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</si>
  <si>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</si>
  <si>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</si>
  <si>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</si>
  <si>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</si>
  <si>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</si>
  <si>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</si>
  <si>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</si>
  <si>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</si>
  <si>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</si>
  <si>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</si>
  <si>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</si>
  <si>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</si>
  <si>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</si>
  <si>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</si>
  <si>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</si>
  <si>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</si>
  <si>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</si>
  <si>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</si>
  <si>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</si>
  <si>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</si>
  <si>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</si>
  <si>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</si>
  <si>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</si>
  <si>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</si>
  <si>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</si>
  <si>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</si>
  <si>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</si>
  <si>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</si>
  <si>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</si>
  <si>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</si>
  <si>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</si>
  <si>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</si>
  <si>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</si>
  <si>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</si>
  <si>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</si>
  <si>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</si>
  <si>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</si>
  <si>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</si>
  <si>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</si>
  <si>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</si>
  <si>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</si>
  <si>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</si>
  <si>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</si>
  <si>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</si>
  <si>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</si>
  <si>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</si>
  <si>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</si>
  <si>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</si>
  <si>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</si>
  <si>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</si>
  <si>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</si>
  <si>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</si>
  <si>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</si>
  <si>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</si>
  <si>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</si>
  <si>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</si>
  <si>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</si>
  <si>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</si>
  <si>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</si>
  <si>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</si>
  <si>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</si>
  <si>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</si>
  <si>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</si>
  <si>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</si>
  <si>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</si>
  <si>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</si>
  <si>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</si>
  <si>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</si>
  <si>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</si>
  <si>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</si>
  <si>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</si>
  <si>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</si>
  <si>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</si>
  <si>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</si>
  <si>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</si>
  <si>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</si>
  <si>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</si>
  <si>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</si>
  <si>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</si>
  <si>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</si>
  <si>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</si>
  <si>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</si>
  <si>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</si>
  <si>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</si>
  <si>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</si>
  <si>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</si>
  <si>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</si>
  <si>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</si>
  <si>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</si>
  <si>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</si>
  <si>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</si>
  <si>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</si>
  <si>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</si>
  <si>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</si>
  <si>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</si>
  <si>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</si>
  <si>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</si>
  <si>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</si>
  <si>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</si>
  <si>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</si>
  <si>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</si>
  <si>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</si>
  <si>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</si>
  <si>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</si>
  <si>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</si>
  <si>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</si>
  <si>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</si>
  <si>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重庆市南岸区妇女联合会财政拨款收支总表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</si>
  <si>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</si>
  <si>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</si>
  <si>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</si>
  <si>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</si>
  <si>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</si>
  <si>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</si>
  <si>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</si>
  <si>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</si>
  <si>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</si>
  <si>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</si>
  <si>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</si>
  <si>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</si>
  <si>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</si>
  <si>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</si>
  <si>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</si>
  <si>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</si>
  <si>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</si>
  <si>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</si>
  <si>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</si>
  <si>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</si>
  <si>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</si>
  <si>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</si>
  <si>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</si>
  <si>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</si>
  <si>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</si>
  <si>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</si>
  <si>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</si>
  <si>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</si>
  <si>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</si>
  <si>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</si>
  <si>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</si>
  <si>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重庆市南岸区妇女联合会一般公共预算财政拨款支出预算表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</si>
  <si>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</si>
  <si>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</si>
  <si>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</si>
  <si>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</si>
  <si>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</si>
  <si>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</si>
  <si>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</si>
  <si>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</si>
  <si>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</si>
  <si>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</t>
  </si>
  <si>
    <t>群众团体事务</t>
  </si>
  <si>
    <t>行政运行（群众团体事务）</t>
  </si>
  <si>
    <t>一般行政管理事务（群众团体事务）</t>
  </si>
  <si>
    <t>事业运行（群众团体事务）</t>
  </si>
  <si>
    <t>社会保障和就业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</si>
  <si>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</si>
  <si>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</si>
  <si>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</si>
  <si>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</si>
  <si>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其他社会保障和就业支出</t>
  </si>
  <si>
    <t>医疗卫生与计划生育</t>
  </si>
  <si>
    <t>行政事业单位医疗</t>
  </si>
  <si>
    <t>行政单位医疗</t>
  </si>
  <si>
    <t>事业单位医疗</t>
  </si>
  <si>
    <t>公务员医疗补助</t>
  </si>
  <si>
    <t>其他行政事业单位医疗</t>
  </si>
  <si>
    <t>其他医疗卫生与计划生育支出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</si>
  <si>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</si>
  <si>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</si>
  <si>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</si>
  <si>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</si>
  <si>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重庆市南岸区妇女联合会一般公共预算财政拨款基本支出预算表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</si>
  <si>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</si>
  <si>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</si>
  <si>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</si>
  <si>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</si>
  <si>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</si>
  <si>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</si>
  <si>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</si>
  <si>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</si>
  <si>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</si>
  <si>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</si>
  <si>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</si>
  <si>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</si>
  <si>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</si>
  <si>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</si>
  <si>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</si>
  <si>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</si>
  <si>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</si>
  <si>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</si>
  <si>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</si>
  <si>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</si>
  <si>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</si>
  <si>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</si>
  <si>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</si>
  <si>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</si>
  <si>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</si>
  <si>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</si>
  <si>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</si>
  <si>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</si>
  <si>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</si>
  <si>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</si>
  <si>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</si>
  <si>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</si>
  <si>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</si>
  <si>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</si>
  <si>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</si>
  <si>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</si>
  <si>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</si>
  <si>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</si>
  <si>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</si>
  <si>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</si>
  <si>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</si>
  <si>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</si>
  <si>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</si>
  <si>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</si>
  <si>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</si>
  <si>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</si>
  <si>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</si>
  <si>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</si>
  <si>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</si>
  <si>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</si>
  <si>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</si>
  <si>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</si>
  <si>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</si>
  <si>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</si>
  <si>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</si>
  <si>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</si>
  <si>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</si>
  <si>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</si>
  <si>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</si>
  <si>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</si>
  <si>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</si>
  <si>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</si>
  <si>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</si>
  <si>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</si>
  <si>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</si>
  <si>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</si>
  <si>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</si>
  <si>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</si>
  <si>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</si>
  <si>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</si>
  <si>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重庆市南岸区妇女联合会一般公共预算“三公”经费支出表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</si>
  <si>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</si>
  <si>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</si>
  <si>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</si>
  <si>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</si>
  <si>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</si>
  <si>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</si>
  <si>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重庆市南岸区妇女联合会政府性基金预算支出表</t>
  </si>
  <si>
    <t>本年政府性基金预算财政拨款支出</t>
  </si>
  <si>
    <t>备注：本单位无政府性基金收支，故此表无数据。</t>
  </si>
  <si>
    <t>表6</t>
  </si>
  <si>
    <t>重庆市南岸区妇女联合会部门收支总表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</si>
  <si>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</si>
  <si>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</si>
  <si>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</si>
  <si>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</si>
  <si>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</si>
  <si>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</si>
  <si>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</si>
  <si>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</si>
  <si>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</si>
  <si>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</si>
  <si>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</si>
  <si>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</si>
  <si>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</si>
  <si>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</si>
  <si>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重庆市南岸区妇女联合会部门收入总表</t>
  </si>
  <si>
    <t>科目</t>
  </si>
  <si>
    <t>非教育收费收入</t>
  </si>
  <si>
    <t>教育收费收入</t>
  </si>
  <si>
    <t>表8</t>
  </si>
  <si>
    <t>重庆市南岸区妇女联合会部门支出总表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</si>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</sst>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#,##0.0000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color indexed="8"/>
      <name val="方正仿宋_GBK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7" borderId="2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18" fillId="9" borderId="15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7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7" fillId="0" borderId="1" xfId="0" applyFont="1" applyBorder="1" applyAlignment="1">
      <alignment horizontal="left" wrapText="1"/>
    </xf>
    <xf numFmtId="0" fontId="1" fillId="0" borderId="1" xfId="50" applyFont="1" applyFill="1" applyBorder="1"/>
    <xf numFmtId="0" fontId="1" fillId="0" borderId="1" xfId="50" applyFill="1" applyBorder="1"/>
    <xf numFmtId="0" fontId="1" fillId="0" borderId="1" xfId="50" applyFont="1" applyBorder="1"/>
    <xf numFmtId="0" fontId="1" fillId="0" borderId="1" xfId="50" applyBorder="1"/>
    <xf numFmtId="4" fontId="5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5" fillId="0" borderId="1" xfId="50" applyFont="1" applyBorder="1" applyAlignment="1">
      <alignment horizontal="center"/>
    </xf>
    <xf numFmtId="0" fontId="9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6" xfId="50" applyFont="1" applyFill="1" applyBorder="1" applyAlignment="1">
      <alignment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7" xfId="50" applyFont="1" applyBorder="1" applyAlignment="1">
      <alignment vertical="center"/>
    </xf>
    <xf numFmtId="0" fontId="5" fillId="0" borderId="7" xfId="50" applyFont="1" applyBorder="1" applyAlignment="1">
      <alignment horizontal="left"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Fill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9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/>
    <xf numFmtId="0" fontId="12" fillId="0" borderId="0" xfId="50" applyFont="1" applyFill="1" applyAlignment="1">
      <alignment horizontal="centerContinuous"/>
    </xf>
    <xf numFmtId="0" fontId="10" fillId="0" borderId="0" xfId="50" applyFont="1"/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9" fillId="0" borderId="0" xfId="50" applyFont="1" applyAlignment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9" fontId="5" fillId="2" borderId="1" xfId="50" applyNumberFormat="1" applyFont="1" applyFill="1" applyBorder="1" applyAlignment="1" applyProtection="1">
      <alignment vertical="center"/>
    </xf>
    <xf numFmtId="176" fontId="5" fillId="2" borderId="1" xfId="50" applyNumberFormat="1" applyFont="1" applyFill="1" applyBorder="1" applyAlignment="1" applyProtection="1">
      <alignment vertical="center"/>
    </xf>
    <xf numFmtId="4" fontId="10" fillId="0" borderId="0" xfId="50" applyNumberFormat="1" applyFont="1" applyFill="1"/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1" fillId="0" borderId="0" xfId="5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5" fillId="0" borderId="5" xfId="50" applyNumberFormat="1" applyFont="1" applyFill="1" applyBorder="1" applyAlignment="1" applyProtection="1">
      <alignment horizontal="center" vertical="center"/>
    </xf>
    <xf numFmtId="4" fontId="5" fillId="0" borderId="3" xfId="50" applyNumberFormat="1" applyFont="1" applyFill="1" applyBorder="1" applyAlignment="1" applyProtection="1">
      <alignment horizontal="center" vertical="center"/>
    </xf>
    <xf numFmtId="4" fontId="1" fillId="0" borderId="0" xfId="50" applyNumberFormat="1"/>
    <xf numFmtId="0" fontId="0" fillId="0" borderId="7" xfId="0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5" fillId="0" borderId="3" xfId="50" applyNumberFormat="1" applyFont="1" applyFill="1" applyBorder="1" applyAlignment="1" applyProtection="1">
      <alignment vertical="center"/>
    </xf>
    <xf numFmtId="176" fontId="5" fillId="0" borderId="5" xfId="50" applyNumberFormat="1" applyFont="1" applyFill="1" applyBorder="1" applyAlignment="1" applyProtection="1">
      <alignment vertical="center"/>
    </xf>
    <xf numFmtId="177" fontId="5" fillId="0" borderId="3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6" fillId="0" borderId="0" xfId="50" applyNumberFormat="1" applyFont="1" applyFill="1" applyBorder="1" applyAlignment="1" applyProtection="1">
      <alignment horizontal="center" vertical="center"/>
    </xf>
    <xf numFmtId="4" fontId="1" fillId="0" borderId="0" xfId="50" applyNumberFormat="1" applyBorder="1"/>
    <xf numFmtId="4" fontId="5" fillId="0" borderId="0" xfId="49" applyNumberFormat="1" applyFont="1" applyBorder="1" applyAlignment="1">
      <alignment horizontal="center" vertical="center" wrapText="1"/>
    </xf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7" xfId="49" applyFont="1" applyFill="1" applyBorder="1" applyAlignment="1">
      <alignment horizontal="left" vertical="center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7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70" hidden="1" customWidth="1"/>
    <col min="2" max="2" width="15.375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75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2.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2.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2.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2.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2.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2.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2.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2.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2.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2.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2.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2.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2.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2.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2.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2.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2.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2.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2.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2.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2.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2.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2.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2.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2.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2.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2.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2.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2.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2.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2.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2.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2.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2.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2.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2.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2.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2.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2.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2.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2.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2.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2.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2.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2.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2.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2.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2.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2.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2.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2.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2.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2.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2.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2.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2.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2.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2.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2.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2.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2.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2.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2.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2.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2.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2.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2.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2.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2.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2.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2.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2.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2.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2.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2.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2.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2.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2.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2.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2.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2.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2.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2.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2.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2.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2.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2.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2.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2.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2.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2.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2.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2.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2.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2.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2.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2.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2.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2.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2.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2.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2.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2.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2.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2.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2.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2.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2.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2.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2.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2.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2.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2.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2.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2.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2.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2.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2.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2.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2.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2.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2.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2.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2.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2.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2.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2.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2.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2.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2.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2.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2.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2.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2.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2.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2.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2.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2.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2.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2.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2.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2.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2.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2.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2.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2.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2.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2.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2.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2.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2.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2.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2.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2.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2.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2.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2.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2.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2.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2.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2.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2.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2.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2.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2.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2.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2.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2.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2.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2.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2.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2.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2.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2.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2.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2.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2.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2.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2.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2.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2.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2.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2.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2.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2.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2.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2.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2.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2.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2.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2.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2.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2.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2.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2.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2.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2.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2.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2.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2.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2.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2.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2.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2.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2.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2.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2.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2.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2.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2.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2.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2.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2.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2.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2.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2.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2.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2.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2.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2.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2.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2.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2.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2.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2.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2.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2.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2.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2.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2.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2.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2.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2.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2.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2.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2.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2.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2.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2.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2.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2.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2.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2.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2.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2.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2.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2.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2.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2.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2.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2.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2.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2.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2.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2.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E13" sqref="E13:E18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5.12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40" customFormat="1" customHeight="1" spans="1:7">
      <c r="A1" s="143" t="s">
        <v>311</v>
      </c>
      <c r="B1" s="144"/>
      <c r="C1" s="144"/>
      <c r="D1" s="144"/>
      <c r="E1" s="144"/>
      <c r="F1" s="144"/>
      <c r="G1" s="144"/>
    </row>
    <row r="2" s="140" customFormat="1" ht="39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0" customFormat="1" customHeight="1" spans="1:7">
      <c r="A3" s="147"/>
      <c r="B3" s="144"/>
      <c r="C3" s="144"/>
      <c r="D3" s="144"/>
      <c r="E3" s="144"/>
      <c r="F3" s="144"/>
      <c r="G3" s="144"/>
    </row>
    <row r="4" s="140" customFormat="1" ht="30.75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0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0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0" customFormat="1" customHeight="1" spans="1:7">
      <c r="A7" s="153" t="s">
        <v>322</v>
      </c>
      <c r="B7" s="154">
        <v>497.19</v>
      </c>
      <c r="C7" s="155" t="s">
        <v>323</v>
      </c>
      <c r="D7" s="156">
        <f>SUM(D8:D19)</f>
        <v>501.18</v>
      </c>
      <c r="E7" s="156">
        <f>SUM(E8:E18)</f>
        <v>501.18</v>
      </c>
      <c r="F7" s="156"/>
      <c r="G7" s="156"/>
    </row>
    <row r="8" s="140" customFormat="1" customHeight="1" spans="1:7">
      <c r="A8" s="157" t="s">
        <v>324</v>
      </c>
      <c r="B8" s="57">
        <v>497.19</v>
      </c>
      <c r="C8" s="58" t="s">
        <v>325</v>
      </c>
      <c r="D8" s="59">
        <v>433.66</v>
      </c>
      <c r="E8" s="59">
        <v>433.66</v>
      </c>
      <c r="F8" s="59"/>
      <c r="G8" s="59"/>
    </row>
    <row r="9" s="140" customFormat="1" customHeight="1" spans="1:7">
      <c r="A9" s="157" t="s">
        <v>326</v>
      </c>
      <c r="B9" s="158"/>
      <c r="C9" s="58" t="s">
        <v>327</v>
      </c>
      <c r="D9" s="59"/>
      <c r="E9" s="59"/>
      <c r="F9" s="59"/>
      <c r="G9" s="59"/>
    </row>
    <row r="10" s="140" customFormat="1" customHeight="1" spans="1:7">
      <c r="A10" s="159" t="s">
        <v>328</v>
      </c>
      <c r="B10" s="160"/>
      <c r="C10" s="58" t="s">
        <v>329</v>
      </c>
      <c r="D10" s="59"/>
      <c r="E10" s="59"/>
      <c r="F10" s="59"/>
      <c r="G10" s="59"/>
    </row>
    <row r="11" s="140" customFormat="1" customHeight="1" spans="1:7">
      <c r="A11" s="161" t="s">
        <v>330</v>
      </c>
      <c r="B11" s="162">
        <v>3.99</v>
      </c>
      <c r="C11" s="58" t="s">
        <v>331</v>
      </c>
      <c r="D11" s="59"/>
      <c r="E11" s="59"/>
      <c r="F11" s="59"/>
      <c r="G11" s="59"/>
    </row>
    <row r="12" s="140" customFormat="1" customHeight="1" spans="1:7">
      <c r="A12" s="159" t="s">
        <v>324</v>
      </c>
      <c r="B12" s="162">
        <v>3.99</v>
      </c>
      <c r="C12" s="58" t="s">
        <v>332</v>
      </c>
      <c r="D12" s="59"/>
      <c r="E12" s="59"/>
      <c r="F12" s="59"/>
      <c r="G12" s="59"/>
    </row>
    <row r="13" s="140" customFormat="1" customHeight="1" spans="1:7">
      <c r="A13" s="159" t="s">
        <v>326</v>
      </c>
      <c r="B13" s="158"/>
      <c r="C13" s="58" t="s">
        <v>333</v>
      </c>
      <c r="D13" s="59">
        <v>46.93</v>
      </c>
      <c r="E13" s="59">
        <v>46.93</v>
      </c>
      <c r="F13" s="59"/>
      <c r="G13" s="59"/>
    </row>
    <row r="14" s="140" customFormat="1" customHeight="1" spans="1:13">
      <c r="A14" s="157" t="s">
        <v>328</v>
      </c>
      <c r="B14" s="160"/>
      <c r="C14" s="58" t="s">
        <v>334</v>
      </c>
      <c r="D14" s="59">
        <v>11.21</v>
      </c>
      <c r="E14" s="59">
        <v>11.21</v>
      </c>
      <c r="F14" s="59"/>
      <c r="G14" s="59"/>
      <c r="M14" s="169"/>
    </row>
    <row r="15" s="140" customFormat="1" customHeight="1" spans="1:13">
      <c r="A15" s="157"/>
      <c r="B15" s="160"/>
      <c r="C15" s="58" t="s">
        <v>335</v>
      </c>
      <c r="D15" s="59"/>
      <c r="E15" s="59"/>
      <c r="F15" s="59"/>
      <c r="G15" s="59"/>
      <c r="M15" s="169"/>
    </row>
    <row r="16" s="140" customFormat="1" customHeight="1" spans="1:13">
      <c r="A16" s="157"/>
      <c r="B16" s="160"/>
      <c r="C16" s="58" t="s">
        <v>336</v>
      </c>
      <c r="D16" s="59"/>
      <c r="E16" s="59"/>
      <c r="F16" s="59"/>
      <c r="G16" s="59"/>
      <c r="M16" s="169"/>
    </row>
    <row r="17" s="140" customFormat="1" customHeight="1" spans="1:13">
      <c r="A17" s="157"/>
      <c r="B17" s="160"/>
      <c r="C17" s="58" t="s">
        <v>337</v>
      </c>
      <c r="D17" s="59"/>
      <c r="E17" s="59"/>
      <c r="F17" s="59"/>
      <c r="G17" s="59"/>
      <c r="M17" s="169"/>
    </row>
    <row r="18" s="140" customFormat="1" customHeight="1" spans="1:13">
      <c r="A18" s="157"/>
      <c r="B18" s="160"/>
      <c r="C18" s="58" t="s">
        <v>338</v>
      </c>
      <c r="D18" s="59">
        <v>9.38</v>
      </c>
      <c r="E18" s="59">
        <v>9.38</v>
      </c>
      <c r="F18" s="59"/>
      <c r="G18" s="59"/>
      <c r="M18" s="169"/>
    </row>
    <row r="19" s="140" customFormat="1" customHeight="1" spans="1:13">
      <c r="A19" s="157"/>
      <c r="B19" s="160"/>
      <c r="C19" s="58" t="s">
        <v>339</v>
      </c>
      <c r="D19" s="59"/>
      <c r="E19" s="59"/>
      <c r="F19" s="59"/>
      <c r="G19" s="59"/>
      <c r="M19" s="169"/>
    </row>
    <row r="20" s="140" customFormat="1" customHeight="1" spans="1:7">
      <c r="A20" s="161"/>
      <c r="B20" s="163"/>
      <c r="C20" s="163" t="s">
        <v>340</v>
      </c>
      <c r="D20" s="164">
        <f>E20+F20+G20</f>
        <v>0</v>
      </c>
      <c r="E20" s="165">
        <f>B8+B12-E7</f>
        <v>0</v>
      </c>
      <c r="F20" s="165">
        <f>B9+B13-F7</f>
        <v>0</v>
      </c>
      <c r="G20" s="165">
        <f>B10+B14-G7</f>
        <v>0</v>
      </c>
    </row>
    <row r="21" s="140" customFormat="1" customHeight="1" spans="1:7">
      <c r="A21" s="161"/>
      <c r="B21" s="163"/>
      <c r="C21" s="163"/>
      <c r="D21" s="165"/>
      <c r="E21" s="165"/>
      <c r="F21" s="165"/>
      <c r="G21" s="166"/>
    </row>
    <row r="22" s="140" customFormat="1" customHeight="1" spans="1:7">
      <c r="A22" s="161" t="s">
        <v>341</v>
      </c>
      <c r="B22" s="167">
        <f>B7+B11</f>
        <v>501.18</v>
      </c>
      <c r="C22" s="167" t="s">
        <v>342</v>
      </c>
      <c r="D22" s="165">
        <f>SUM(D7+D20)</f>
        <v>501.18</v>
      </c>
      <c r="E22" s="165">
        <f>SUM(E7+E20)</f>
        <v>501.18</v>
      </c>
      <c r="F22" s="165">
        <f>SUM(F7+F20)</f>
        <v>0</v>
      </c>
      <c r="G22" s="165">
        <f>SUM(G7+G20)</f>
        <v>0</v>
      </c>
    </row>
    <row r="23" customHeight="1" spans="1:6">
      <c r="A23" s="168"/>
      <c r="B23" s="168"/>
      <c r="C23" s="168"/>
      <c r="D23" s="168"/>
      <c r="E23" s="168"/>
      <c r="F23" s="16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showGridLines="0" showZeros="0" topLeftCell="A13" workbookViewId="0">
      <selection activeCell="L18" sqref="L18"/>
    </sheetView>
  </sheetViews>
  <sheetFormatPr defaultColWidth="6.875" defaultRowHeight="12.75" customHeight="1"/>
  <cols>
    <col min="1" max="1" width="12" style="1" customWidth="1"/>
    <col min="2" max="2" width="29" style="1" customWidth="1"/>
    <col min="3" max="3" width="16.5" style="1" customWidth="1"/>
    <col min="4" max="5" width="13.625" style="1" customWidth="1"/>
    <col min="6" max="6" width="11.875" style="1" customWidth="1"/>
    <col min="7" max="8" width="6.875" style="1"/>
    <col min="9" max="9" width="10.25" style="1" customWidth="1"/>
    <col min="10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343</v>
      </c>
    </row>
    <row r="2" ht="42" customHeight="1" spans="1:6">
      <c r="A2" s="120" t="s">
        <v>344</v>
      </c>
      <c r="B2" s="79"/>
      <c r="C2" s="79"/>
      <c r="D2" s="79"/>
      <c r="E2" s="79"/>
      <c r="F2" s="79"/>
    </row>
    <row r="3" ht="20.1" customHeight="1" spans="1:6">
      <c r="A3" s="94"/>
      <c r="B3" s="79"/>
      <c r="C3" s="79"/>
      <c r="D3" s="79"/>
      <c r="E3" s="79"/>
      <c r="F3" s="79"/>
    </row>
    <row r="4" ht="30.75" customHeight="1" spans="1:6">
      <c r="A4" s="10"/>
      <c r="B4" s="9"/>
      <c r="C4" s="9"/>
      <c r="D4" s="9"/>
      <c r="E4" s="9"/>
      <c r="F4" s="121" t="s">
        <v>313</v>
      </c>
    </row>
    <row r="5" ht="20.1" customHeight="1" spans="1:10">
      <c r="A5" s="31" t="s">
        <v>345</v>
      </c>
      <c r="B5" s="31"/>
      <c r="C5" s="122" t="s">
        <v>346</v>
      </c>
      <c r="D5" s="31" t="s">
        <v>347</v>
      </c>
      <c r="E5" s="31"/>
      <c r="F5" s="31"/>
      <c r="H5" s="123"/>
      <c r="I5" s="123"/>
      <c r="J5" s="123"/>
    </row>
    <row r="6" ht="20.1" customHeight="1" spans="1:10">
      <c r="A6" s="54" t="s">
        <v>348</v>
      </c>
      <c r="B6" s="54" t="s">
        <v>349</v>
      </c>
      <c r="C6" s="31"/>
      <c r="D6" s="54" t="s">
        <v>350</v>
      </c>
      <c r="E6" s="54" t="s">
        <v>351</v>
      </c>
      <c r="F6" s="54" t="s">
        <v>352</v>
      </c>
      <c r="H6" s="123"/>
      <c r="I6" s="123"/>
      <c r="J6" s="123"/>
    </row>
    <row r="7" ht="20.1" customHeight="1" spans="1:10">
      <c r="A7" s="124"/>
      <c r="B7" s="125" t="s">
        <v>318</v>
      </c>
      <c r="C7" s="124">
        <f>SUM(C8,C13,C20,C28)</f>
        <v>475.67</v>
      </c>
      <c r="D7" s="126">
        <f>SUM(E7:F7)</f>
        <v>501.18</v>
      </c>
      <c r="E7" s="127">
        <f>SUM(E8,E13,E20,E28)</f>
        <v>254.18</v>
      </c>
      <c r="F7" s="37">
        <v>247</v>
      </c>
      <c r="G7" s="128"/>
      <c r="H7" s="123"/>
      <c r="I7" s="137"/>
      <c r="J7" s="138"/>
    </row>
    <row r="8" ht="20.1" customHeight="1" spans="1:10">
      <c r="A8" s="129" t="s">
        <v>353</v>
      </c>
      <c r="B8" s="18" t="s">
        <v>354</v>
      </c>
      <c r="C8" s="124">
        <v>411.26</v>
      </c>
      <c r="D8" s="71"/>
      <c r="E8" s="16">
        <f>SUM(E9)</f>
        <v>186.66</v>
      </c>
      <c r="F8" s="37"/>
      <c r="H8" s="123"/>
      <c r="I8" s="87"/>
      <c r="J8" s="123"/>
    </row>
    <row r="9" ht="20.1" customHeight="1" spans="1:10">
      <c r="A9" s="129">
        <v>20129</v>
      </c>
      <c r="B9" s="18" t="s">
        <v>355</v>
      </c>
      <c r="C9" s="124">
        <f>SUM(C10:C12)</f>
        <v>411.26</v>
      </c>
      <c r="D9" s="71"/>
      <c r="E9" s="16">
        <f>SUM(E10,E12)</f>
        <v>186.66</v>
      </c>
      <c r="F9" s="37"/>
      <c r="H9" s="123"/>
      <c r="I9" s="87"/>
      <c r="J9" s="123"/>
    </row>
    <row r="10" ht="20.1" customHeight="1" spans="1:10">
      <c r="A10" s="130">
        <v>2012901</v>
      </c>
      <c r="B10" s="18" t="s">
        <v>356</v>
      </c>
      <c r="C10" s="124">
        <v>129.66</v>
      </c>
      <c r="D10" s="71"/>
      <c r="E10" s="16">
        <v>136.56</v>
      </c>
      <c r="F10" s="37"/>
      <c r="H10" s="123"/>
      <c r="I10" s="87"/>
      <c r="J10" s="123"/>
    </row>
    <row r="11" ht="20.1" customHeight="1" spans="1:10">
      <c r="A11" s="129">
        <v>2012902</v>
      </c>
      <c r="B11" s="18" t="s">
        <v>357</v>
      </c>
      <c r="C11" s="124">
        <v>252</v>
      </c>
      <c r="D11" s="71"/>
      <c r="E11" s="16"/>
      <c r="F11" s="37">
        <v>247</v>
      </c>
      <c r="H11" s="123"/>
      <c r="I11" s="87"/>
      <c r="J11" s="123"/>
    </row>
    <row r="12" ht="20.1" customHeight="1" spans="1:10">
      <c r="A12" s="129">
        <v>2012950</v>
      </c>
      <c r="B12" s="18" t="s">
        <v>358</v>
      </c>
      <c r="C12" s="124">
        <v>29.6</v>
      </c>
      <c r="D12" s="71"/>
      <c r="E12" s="16">
        <v>50.1</v>
      </c>
      <c r="F12" s="37"/>
      <c r="H12" s="123"/>
      <c r="I12" s="87"/>
      <c r="J12" s="123"/>
    </row>
    <row r="13" ht="20.1" customHeight="1" spans="1:10">
      <c r="A13" s="129">
        <v>208</v>
      </c>
      <c r="B13" s="18" t="s">
        <v>359</v>
      </c>
      <c r="C13" s="124">
        <v>43.83</v>
      </c>
      <c r="D13" s="71"/>
      <c r="E13" s="16">
        <f>SUM(E14,E18)</f>
        <v>46.93</v>
      </c>
      <c r="F13" s="37"/>
      <c r="H13" s="123"/>
      <c r="I13" s="87"/>
      <c r="J13" s="123"/>
    </row>
    <row r="14" ht="20.1" customHeight="1" spans="1:10">
      <c r="A14" s="129">
        <v>20805</v>
      </c>
      <c r="B14" s="18" t="s">
        <v>360</v>
      </c>
      <c r="C14" s="124">
        <f>SUM(C15:C17)</f>
        <v>43.77</v>
      </c>
      <c r="D14" s="71"/>
      <c r="E14" s="16">
        <f>SUM(E15:E17)</f>
        <v>46.86</v>
      </c>
      <c r="F14" s="37"/>
      <c r="H14" s="123"/>
      <c r="I14" s="87"/>
      <c r="J14" s="123"/>
    </row>
    <row r="15" ht="20.1" customHeight="1" spans="1:10">
      <c r="A15" s="129">
        <v>2080501</v>
      </c>
      <c r="B15" s="22" t="s">
        <v>361</v>
      </c>
      <c r="C15" s="124">
        <v>22.21</v>
      </c>
      <c r="D15" s="71"/>
      <c r="E15" s="16">
        <v>25</v>
      </c>
      <c r="F15" s="37"/>
      <c r="H15" s="123"/>
      <c r="I15" s="87"/>
      <c r="J15" s="123"/>
    </row>
    <row r="16" ht="20.1" customHeight="1" spans="1:10">
      <c r="A16" s="129">
        <v>2080505</v>
      </c>
      <c r="B16" s="22" t="s">
        <v>362</v>
      </c>
      <c r="C16" s="124">
        <v>15.4</v>
      </c>
      <c r="D16" s="71"/>
      <c r="E16" s="16">
        <v>15.62</v>
      </c>
      <c r="F16" s="37"/>
      <c r="H16" s="123"/>
      <c r="I16" s="87"/>
      <c r="J16" s="123"/>
    </row>
    <row r="17" ht="20.1" customHeight="1" spans="1:10">
      <c r="A17" s="129">
        <v>2080506</v>
      </c>
      <c r="B17" s="22" t="s">
        <v>363</v>
      </c>
      <c r="C17" s="124">
        <v>6.16</v>
      </c>
      <c r="D17" s="71"/>
      <c r="E17" s="16">
        <v>6.24</v>
      </c>
      <c r="F17" s="37"/>
      <c r="H17" s="123"/>
      <c r="I17" s="87"/>
      <c r="J17" s="123"/>
    </row>
    <row r="18" ht="20.1" customHeight="1" spans="1:10">
      <c r="A18" s="129">
        <v>20899</v>
      </c>
      <c r="B18" s="18" t="s">
        <v>364</v>
      </c>
      <c r="C18" s="124">
        <v>0.06</v>
      </c>
      <c r="D18" s="71"/>
      <c r="E18" s="16">
        <v>0.07</v>
      </c>
      <c r="F18" s="37"/>
      <c r="H18" s="123"/>
      <c r="I18" s="87"/>
      <c r="J18" s="123"/>
    </row>
    <row r="19" ht="20.1" customHeight="1" spans="1:10">
      <c r="A19" s="129">
        <v>2089901</v>
      </c>
      <c r="B19" s="18" t="s">
        <v>364</v>
      </c>
      <c r="C19" s="124">
        <v>0.06</v>
      </c>
      <c r="D19" s="71"/>
      <c r="E19" s="16">
        <v>0.07</v>
      </c>
      <c r="F19" s="37"/>
      <c r="H19" s="123"/>
      <c r="I19" s="87"/>
      <c r="J19" s="123"/>
    </row>
    <row r="20" ht="20.1" customHeight="1" spans="1:10">
      <c r="A20" s="129">
        <v>210</v>
      </c>
      <c r="B20" s="18" t="s">
        <v>365</v>
      </c>
      <c r="C20" s="124">
        <v>11.34</v>
      </c>
      <c r="D20" s="71"/>
      <c r="E20" s="16">
        <f>SUM(E21,E26)</f>
        <v>11.21</v>
      </c>
      <c r="F20" s="37"/>
      <c r="H20" s="123"/>
      <c r="I20" s="87"/>
      <c r="J20" s="123"/>
    </row>
    <row r="21" ht="20.1" customHeight="1" spans="1:10">
      <c r="A21" s="129">
        <v>21011</v>
      </c>
      <c r="B21" s="18" t="s">
        <v>366</v>
      </c>
      <c r="C21" s="124">
        <f>SUM(C22:C25)</f>
        <v>10.58</v>
      </c>
      <c r="D21" s="71"/>
      <c r="E21" s="16">
        <f>SUM(E22:E25)</f>
        <v>10.45</v>
      </c>
      <c r="F21" s="37"/>
      <c r="H21" s="123"/>
      <c r="I21" s="87"/>
      <c r="J21" s="123"/>
    </row>
    <row r="22" ht="20.1" customHeight="1" spans="1:10">
      <c r="A22" s="129">
        <v>2101101</v>
      </c>
      <c r="B22" s="22" t="s">
        <v>367</v>
      </c>
      <c r="C22" s="124">
        <v>6.51</v>
      </c>
      <c r="D22" s="71"/>
      <c r="E22" s="16">
        <v>6.58</v>
      </c>
      <c r="F22" s="37"/>
      <c r="H22" s="123"/>
      <c r="I22" s="87"/>
      <c r="J22" s="123"/>
    </row>
    <row r="23" ht="20.1" customHeight="1" spans="1:10">
      <c r="A23" s="129">
        <v>2101102</v>
      </c>
      <c r="B23" s="22" t="s">
        <v>368</v>
      </c>
      <c r="C23" s="124">
        <v>1.23</v>
      </c>
      <c r="D23" s="71"/>
      <c r="E23" s="16">
        <v>1.39</v>
      </c>
      <c r="F23" s="37"/>
      <c r="H23" s="123"/>
      <c r="I23" s="87"/>
      <c r="J23" s="123"/>
    </row>
    <row r="24" ht="20.1" customHeight="1" spans="1:10">
      <c r="A24" s="129">
        <v>2101103</v>
      </c>
      <c r="B24" s="22" t="s">
        <v>369</v>
      </c>
      <c r="C24" s="124">
        <v>1.12</v>
      </c>
      <c r="D24" s="71"/>
      <c r="E24" s="16">
        <v>0.96</v>
      </c>
      <c r="F24" s="37"/>
      <c r="H24" s="123"/>
      <c r="I24" s="87"/>
      <c r="J24" s="123"/>
    </row>
    <row r="25" ht="20.1" customHeight="1" spans="1:10">
      <c r="A25" s="129">
        <v>2101199</v>
      </c>
      <c r="B25" s="18" t="s">
        <v>370</v>
      </c>
      <c r="C25" s="124">
        <v>1.72</v>
      </c>
      <c r="D25" s="71"/>
      <c r="E25" s="16">
        <v>1.52</v>
      </c>
      <c r="F25" s="37"/>
      <c r="H25" s="123"/>
      <c r="I25" s="87"/>
      <c r="J25" s="123"/>
    </row>
    <row r="26" ht="20.1" customHeight="1" spans="1:10">
      <c r="A26" s="129">
        <v>21099</v>
      </c>
      <c r="B26" s="18" t="s">
        <v>371</v>
      </c>
      <c r="C26" s="124">
        <v>0.76</v>
      </c>
      <c r="D26" s="71"/>
      <c r="E26" s="16">
        <v>0.76</v>
      </c>
      <c r="F26" s="37"/>
      <c r="H26" s="123"/>
      <c r="I26" s="87"/>
      <c r="J26" s="123"/>
    </row>
    <row r="27" ht="20.1" customHeight="1" spans="1:10">
      <c r="A27" s="129">
        <v>2109901</v>
      </c>
      <c r="B27" s="18" t="s">
        <v>371</v>
      </c>
      <c r="C27" s="124">
        <v>0.76</v>
      </c>
      <c r="D27" s="71"/>
      <c r="E27" s="16">
        <v>0.76</v>
      </c>
      <c r="F27" s="37"/>
      <c r="H27" s="123"/>
      <c r="I27" s="87"/>
      <c r="J27" s="123"/>
    </row>
    <row r="28" ht="20.1" customHeight="1" spans="1:10">
      <c r="A28" s="129">
        <v>221</v>
      </c>
      <c r="B28" s="18" t="s">
        <v>338</v>
      </c>
      <c r="C28" s="124">
        <v>9.24</v>
      </c>
      <c r="D28" s="31"/>
      <c r="E28" s="27">
        <v>9.38</v>
      </c>
      <c r="F28" s="97"/>
      <c r="H28" s="123"/>
      <c r="I28" s="139"/>
      <c r="J28" s="123"/>
    </row>
    <row r="29" ht="20.1" customHeight="1" spans="1:10">
      <c r="A29" s="129">
        <v>22102</v>
      </c>
      <c r="B29" s="18" t="s">
        <v>372</v>
      </c>
      <c r="C29" s="124">
        <v>9.24</v>
      </c>
      <c r="D29" s="31"/>
      <c r="E29" s="27">
        <v>9.38</v>
      </c>
      <c r="F29" s="97"/>
      <c r="H29" s="123"/>
      <c r="I29" s="139"/>
      <c r="J29" s="123"/>
    </row>
    <row r="30" ht="20.1" customHeight="1" spans="1:10">
      <c r="A30" s="129">
        <v>2210201</v>
      </c>
      <c r="B30" s="28" t="s">
        <v>373</v>
      </c>
      <c r="C30" s="124">
        <v>9.24</v>
      </c>
      <c r="D30" s="31"/>
      <c r="E30" s="27">
        <v>9.38</v>
      </c>
      <c r="F30" s="97"/>
      <c r="H30" s="123"/>
      <c r="I30" s="139"/>
      <c r="J30" s="123"/>
    </row>
    <row r="31" ht="20.1" customHeight="1" spans="1:10">
      <c r="A31" s="54"/>
      <c r="B31" s="98"/>
      <c r="C31" s="54"/>
      <c r="D31" s="98"/>
      <c r="E31" s="54"/>
      <c r="F31" s="97"/>
      <c r="H31" s="123"/>
      <c r="I31" s="123"/>
      <c r="J31" s="123"/>
    </row>
    <row r="32" ht="20.1" customHeight="1" spans="1:10">
      <c r="A32" s="131"/>
      <c r="B32" s="132"/>
      <c r="C32" s="133"/>
      <c r="D32" s="134"/>
      <c r="E32" s="135"/>
      <c r="F32" s="136"/>
      <c r="H32" s="123"/>
      <c r="I32" s="123"/>
      <c r="J32" s="123"/>
    </row>
    <row r="33" ht="20.1" customHeight="1" spans="1:6">
      <c r="A33" s="93" t="s">
        <v>374</v>
      </c>
      <c r="B33" s="3"/>
      <c r="C33" s="3"/>
      <c r="D33" s="3"/>
      <c r="E33" s="3"/>
      <c r="F33" s="3"/>
    </row>
    <row r="34" customHeight="1" spans="1:6">
      <c r="A34" s="3"/>
      <c r="B34" s="3"/>
      <c r="C34" s="3"/>
      <c r="D34" s="3"/>
      <c r="E34" s="3"/>
      <c r="F34" s="3"/>
    </row>
    <row r="35" customHeight="1" spans="1:6">
      <c r="A35" s="3"/>
      <c r="B35" s="3"/>
      <c r="C35" s="3"/>
      <c r="D35" s="3"/>
      <c r="E35" s="3"/>
      <c r="F35" s="3"/>
    </row>
    <row r="36" customHeight="1" spans="1:6">
      <c r="A36" s="3"/>
      <c r="B36" s="3"/>
      <c r="C36" s="3"/>
      <c r="D36" s="3"/>
      <c r="E36" s="3"/>
      <c r="F36" s="3"/>
    </row>
    <row r="37" customHeight="1" spans="1:6">
      <c r="A37" s="3"/>
      <c r="B37" s="3"/>
      <c r="C37" s="3"/>
      <c r="E37" s="3"/>
      <c r="F37" s="3"/>
    </row>
    <row r="38" customHeight="1" spans="1:6">
      <c r="A38" s="3"/>
      <c r="B38" s="3"/>
      <c r="C38" s="3"/>
      <c r="E38" s="3"/>
      <c r="F38" s="3"/>
    </row>
    <row r="39" s="3" customFormat="1" customHeight="1"/>
  </sheetData>
  <mergeCells count="3">
    <mergeCell ref="A5:B5"/>
    <mergeCell ref="D5:F5"/>
    <mergeCell ref="C5:C6"/>
  </mergeCells>
  <printOptions horizontalCentered="1"/>
  <pageMargins left="0" right="0" top="0.984251968503937" bottom="0.984251968503937" header="0.511811023622047" footer="0.511811023622047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41"/>
  <sheetViews>
    <sheetView showGridLines="0" showZeros="0" tabSelected="1" workbookViewId="0">
      <selection activeCell="A2" sqref="A2:E2"/>
    </sheetView>
  </sheetViews>
  <sheetFormatPr defaultColWidth="6.875" defaultRowHeight="20.1" customHeight="1"/>
  <cols>
    <col min="1" max="1" width="11.625" style="1" customWidth="1"/>
    <col min="2" max="2" width="30.5" style="1" customWidth="1"/>
    <col min="3" max="3" width="12.25" style="1" customWidth="1"/>
    <col min="4" max="4" width="13.5" style="1" customWidth="1"/>
    <col min="5" max="5" width="14.3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375</v>
      </c>
      <c r="E1" s="106"/>
    </row>
    <row r="2" ht="60" customHeight="1" spans="1:5">
      <c r="A2" s="107" t="s">
        <v>376</v>
      </c>
      <c r="B2" s="108"/>
      <c r="C2" s="108"/>
      <c r="D2" s="108"/>
      <c r="E2" s="108"/>
    </row>
    <row r="3" ht="6" customHeight="1" spans="1:5">
      <c r="A3" s="109"/>
      <c r="B3" s="109"/>
      <c r="C3" s="109"/>
      <c r="D3" s="109"/>
      <c r="E3" s="109"/>
    </row>
    <row r="4" s="95" customFormat="1" ht="30.75" customHeight="1" spans="1:5">
      <c r="A4" s="10"/>
      <c r="B4" s="9"/>
      <c r="C4" s="9"/>
      <c r="D4" s="9"/>
      <c r="E4" s="110" t="s">
        <v>313</v>
      </c>
    </row>
    <row r="5" s="95" customFormat="1" customHeight="1" spans="1:5">
      <c r="A5" s="31" t="s">
        <v>377</v>
      </c>
      <c r="B5" s="31"/>
      <c r="C5" s="31" t="s">
        <v>378</v>
      </c>
      <c r="D5" s="31"/>
      <c r="E5" s="31"/>
    </row>
    <row r="6" s="95" customFormat="1" customHeight="1" spans="1:5">
      <c r="A6" s="31" t="s">
        <v>348</v>
      </c>
      <c r="B6" s="31" t="s">
        <v>349</v>
      </c>
      <c r="C6" s="31" t="s">
        <v>318</v>
      </c>
      <c r="D6" s="31" t="s">
        <v>379</v>
      </c>
      <c r="E6" s="31" t="s">
        <v>380</v>
      </c>
    </row>
    <row r="7" s="95" customFormat="1" customHeight="1" spans="1:10">
      <c r="A7" s="111" t="s">
        <v>381</v>
      </c>
      <c r="B7" s="112" t="s">
        <v>382</v>
      </c>
      <c r="C7" s="21">
        <f>SUM(D7:E7)</f>
        <v>254.18</v>
      </c>
      <c r="D7" s="21">
        <f>SUM(D8,D21,D35)</f>
        <v>224.18</v>
      </c>
      <c r="E7" s="21">
        <v>30</v>
      </c>
      <c r="J7" s="77"/>
    </row>
    <row r="8" s="95" customFormat="1" customHeight="1" spans="1:7">
      <c r="A8" s="113" t="s">
        <v>383</v>
      </c>
      <c r="B8" s="114" t="s">
        <v>384</v>
      </c>
      <c r="C8" s="68"/>
      <c r="D8" s="68">
        <f>SUM(D9:D20)</f>
        <v>155.46</v>
      </c>
      <c r="E8" s="21"/>
      <c r="G8" s="77"/>
    </row>
    <row r="9" s="95" customFormat="1" customHeight="1" spans="1:11">
      <c r="A9" s="113" t="s">
        <v>385</v>
      </c>
      <c r="B9" s="114" t="s">
        <v>386</v>
      </c>
      <c r="C9" s="21"/>
      <c r="D9" s="21">
        <v>45.64</v>
      </c>
      <c r="E9" s="21"/>
      <c r="F9" s="77"/>
      <c r="G9" s="77"/>
      <c r="K9" s="77"/>
    </row>
    <row r="10" s="95" customFormat="1" customHeight="1" spans="1:8">
      <c r="A10" s="113" t="s">
        <v>387</v>
      </c>
      <c r="B10" s="114" t="s">
        <v>388</v>
      </c>
      <c r="C10" s="21"/>
      <c r="D10" s="21">
        <v>23.23</v>
      </c>
      <c r="E10" s="21"/>
      <c r="F10" s="77"/>
      <c r="H10" s="77"/>
    </row>
    <row r="11" s="95" customFormat="1" customHeight="1" spans="1:8">
      <c r="A11" s="113" t="s">
        <v>389</v>
      </c>
      <c r="B11" s="114" t="s">
        <v>390</v>
      </c>
      <c r="C11" s="21"/>
      <c r="D11" s="21">
        <v>18.91</v>
      </c>
      <c r="E11" s="21"/>
      <c r="F11" s="77"/>
      <c r="H11" s="77"/>
    </row>
    <row r="12" s="95" customFormat="1" customHeight="1" spans="1:8">
      <c r="A12" s="113" t="s">
        <v>391</v>
      </c>
      <c r="B12" s="114" t="s">
        <v>392</v>
      </c>
      <c r="C12" s="21"/>
      <c r="D12" s="21">
        <v>7.43</v>
      </c>
      <c r="E12" s="21"/>
      <c r="F12" s="77"/>
      <c r="G12" s="77"/>
      <c r="H12" s="77"/>
    </row>
    <row r="13" s="95" customFormat="1" customHeight="1" spans="1:10">
      <c r="A13" s="113" t="s">
        <v>393</v>
      </c>
      <c r="B13" s="114" t="s">
        <v>394</v>
      </c>
      <c r="C13" s="21"/>
      <c r="D13" s="21">
        <v>15.62</v>
      </c>
      <c r="E13" s="21"/>
      <c r="F13" s="77"/>
      <c r="J13" s="77"/>
    </row>
    <row r="14" s="95" customFormat="1" customHeight="1" spans="1:11">
      <c r="A14" s="113" t="s">
        <v>395</v>
      </c>
      <c r="B14" s="114" t="s">
        <v>396</v>
      </c>
      <c r="C14" s="21"/>
      <c r="D14" s="21">
        <v>6.24</v>
      </c>
      <c r="E14" s="21"/>
      <c r="F14" s="77"/>
      <c r="G14" s="77"/>
      <c r="K14" s="77"/>
    </row>
    <row r="15" s="95" customFormat="1" customHeight="1" spans="1:11">
      <c r="A15" s="115" t="s">
        <v>397</v>
      </c>
      <c r="B15" s="116" t="s">
        <v>398</v>
      </c>
      <c r="C15" s="21"/>
      <c r="D15" s="21">
        <v>7.97</v>
      </c>
      <c r="E15" s="21"/>
      <c r="F15" s="77"/>
      <c r="G15" s="117"/>
      <c r="K15" s="77"/>
    </row>
    <row r="16" s="95" customFormat="1" customHeight="1" spans="1:11">
      <c r="A16" s="115" t="s">
        <v>399</v>
      </c>
      <c r="B16" s="116" t="s">
        <v>400</v>
      </c>
      <c r="C16" s="21"/>
      <c r="D16" s="21">
        <v>2.84</v>
      </c>
      <c r="E16" s="21"/>
      <c r="F16" s="77"/>
      <c r="G16" s="77"/>
      <c r="K16" s="77"/>
    </row>
    <row r="17" s="95" customFormat="1" customHeight="1" spans="1:11">
      <c r="A17" s="115" t="s">
        <v>401</v>
      </c>
      <c r="B17" s="116" t="s">
        <v>402</v>
      </c>
      <c r="C17" s="21"/>
      <c r="D17" s="21">
        <v>0.83</v>
      </c>
      <c r="E17" s="21"/>
      <c r="F17" s="77"/>
      <c r="G17" s="77"/>
      <c r="K17" s="77"/>
    </row>
    <row r="18" s="95" customFormat="1" customHeight="1" spans="1:11">
      <c r="A18" s="115" t="s">
        <v>403</v>
      </c>
      <c r="B18" s="116" t="s">
        <v>404</v>
      </c>
      <c r="C18" s="21"/>
      <c r="D18" s="21">
        <v>9.38</v>
      </c>
      <c r="E18" s="21"/>
      <c r="F18" s="77"/>
      <c r="G18" s="77"/>
      <c r="K18" s="77"/>
    </row>
    <row r="19" s="95" customFormat="1" customHeight="1" spans="1:11">
      <c r="A19" s="115" t="s">
        <v>405</v>
      </c>
      <c r="B19" s="116" t="s">
        <v>406</v>
      </c>
      <c r="C19" s="21"/>
      <c r="D19" s="21">
        <v>0.96</v>
      </c>
      <c r="E19" s="21"/>
      <c r="F19" s="77"/>
      <c r="G19" s="77"/>
      <c r="K19" s="77"/>
    </row>
    <row r="20" s="95" customFormat="1" customHeight="1" spans="1:11">
      <c r="A20" s="115" t="s">
        <v>407</v>
      </c>
      <c r="B20" s="116" t="s">
        <v>408</v>
      </c>
      <c r="C20" s="21"/>
      <c r="D20" s="21">
        <v>16.41</v>
      </c>
      <c r="E20" s="21"/>
      <c r="F20" s="77"/>
      <c r="G20" s="77"/>
      <c r="K20" s="77"/>
    </row>
    <row r="21" s="95" customFormat="1" customHeight="1" spans="1:11">
      <c r="A21" s="115" t="s">
        <v>409</v>
      </c>
      <c r="B21" s="116" t="s">
        <v>410</v>
      </c>
      <c r="C21" s="21"/>
      <c r="D21" s="21">
        <f>SUM(D23:D34)</f>
        <v>42.52</v>
      </c>
      <c r="E21" s="21">
        <v>30</v>
      </c>
      <c r="F21" s="77"/>
      <c r="G21" s="77"/>
      <c r="K21" s="77"/>
    </row>
    <row r="22" s="95" customFormat="1" customHeight="1" spans="1:11">
      <c r="A22" s="115" t="s">
        <v>411</v>
      </c>
      <c r="B22" s="116" t="s">
        <v>412</v>
      </c>
      <c r="C22" s="21"/>
      <c r="D22" s="21"/>
      <c r="E22" s="21">
        <v>30</v>
      </c>
      <c r="F22" s="77"/>
      <c r="G22" s="77"/>
      <c r="K22" s="77"/>
    </row>
    <row r="23" s="95" customFormat="1" customHeight="1" spans="1:11">
      <c r="A23" s="115" t="s">
        <v>413</v>
      </c>
      <c r="B23" s="116" t="s">
        <v>414</v>
      </c>
      <c r="C23" s="21"/>
      <c r="D23" s="21">
        <v>1.2</v>
      </c>
      <c r="E23" s="21"/>
      <c r="F23" s="77"/>
      <c r="G23" s="77"/>
      <c r="K23" s="77"/>
    </row>
    <row r="24" s="95" customFormat="1" customHeight="1" spans="1:11">
      <c r="A24" s="115" t="s">
        <v>415</v>
      </c>
      <c r="B24" s="116" t="s">
        <v>416</v>
      </c>
      <c r="C24" s="21"/>
      <c r="D24" s="21">
        <v>0.1</v>
      </c>
      <c r="E24" s="21"/>
      <c r="F24" s="77"/>
      <c r="G24" s="77"/>
      <c r="K24" s="77"/>
    </row>
    <row r="25" s="95" customFormat="1" customHeight="1" spans="1:11">
      <c r="A25" s="115" t="s">
        <v>417</v>
      </c>
      <c r="B25" s="116" t="s">
        <v>418</v>
      </c>
      <c r="C25" s="21"/>
      <c r="D25" s="21">
        <v>0.6</v>
      </c>
      <c r="E25" s="21"/>
      <c r="F25" s="77"/>
      <c r="G25" s="77"/>
      <c r="K25" s="77"/>
    </row>
    <row r="26" s="95" customFormat="1" customHeight="1" spans="1:11">
      <c r="A26" s="115" t="s">
        <v>419</v>
      </c>
      <c r="B26" s="116" t="s">
        <v>420</v>
      </c>
      <c r="C26" s="21"/>
      <c r="D26" s="21">
        <v>0.7</v>
      </c>
      <c r="E26" s="21"/>
      <c r="F26" s="77"/>
      <c r="G26" s="77"/>
      <c r="K26" s="77"/>
    </row>
    <row r="27" s="95" customFormat="1" customHeight="1" spans="1:7">
      <c r="A27" s="113" t="s">
        <v>421</v>
      </c>
      <c r="B27" s="118" t="s">
        <v>422</v>
      </c>
      <c r="C27" s="21"/>
      <c r="D27" s="21">
        <v>2</v>
      </c>
      <c r="E27" s="21"/>
      <c r="F27" s="77"/>
      <c r="G27" s="77"/>
    </row>
    <row r="28" s="95" customFormat="1" customHeight="1" spans="1:10">
      <c r="A28" s="113" t="s">
        <v>423</v>
      </c>
      <c r="B28" s="119" t="s">
        <v>424</v>
      </c>
      <c r="C28" s="21"/>
      <c r="D28" s="21">
        <v>2</v>
      </c>
      <c r="E28" s="21"/>
      <c r="F28" s="77"/>
      <c r="G28" s="77"/>
      <c r="H28" s="77"/>
      <c r="I28" s="77"/>
      <c r="J28" s="77"/>
    </row>
    <row r="29" s="95" customFormat="1" customHeight="1" spans="1:8">
      <c r="A29" s="113" t="s">
        <v>425</v>
      </c>
      <c r="B29" s="119" t="s">
        <v>426</v>
      </c>
      <c r="C29" s="21"/>
      <c r="D29" s="21">
        <v>0.63</v>
      </c>
      <c r="E29" s="21"/>
      <c r="F29" s="77"/>
      <c r="G29" s="77"/>
      <c r="H29" s="77"/>
    </row>
    <row r="30" s="95" customFormat="1" customHeight="1" spans="1:9">
      <c r="A30" s="113" t="s">
        <v>427</v>
      </c>
      <c r="B30" s="119" t="s">
        <v>428</v>
      </c>
      <c r="C30" s="21"/>
      <c r="D30" s="21">
        <v>1.2</v>
      </c>
      <c r="E30" s="21"/>
      <c r="F30" s="77"/>
      <c r="I30" s="77"/>
    </row>
    <row r="31" s="95" customFormat="1" customHeight="1" spans="1:9">
      <c r="A31" s="113" t="s">
        <v>429</v>
      </c>
      <c r="B31" s="118" t="s">
        <v>430</v>
      </c>
      <c r="C31" s="21"/>
      <c r="D31" s="21">
        <v>0.83</v>
      </c>
      <c r="E31" s="21"/>
      <c r="F31" s="77"/>
      <c r="G31" s="77"/>
      <c r="H31" s="77"/>
      <c r="I31" s="77"/>
    </row>
    <row r="32" s="95" customFormat="1" customHeight="1" spans="1:7">
      <c r="A32" s="113" t="s">
        <v>431</v>
      </c>
      <c r="B32" s="119" t="s">
        <v>432</v>
      </c>
      <c r="C32" s="21"/>
      <c r="D32" s="21">
        <v>1.46</v>
      </c>
      <c r="E32" s="21"/>
      <c r="F32" s="77"/>
      <c r="G32" s="77"/>
    </row>
    <row r="33" s="95" customFormat="1" customHeight="1" spans="1:16">
      <c r="A33" s="113" t="s">
        <v>433</v>
      </c>
      <c r="B33" s="119" t="s">
        <v>434</v>
      </c>
      <c r="C33" s="21"/>
      <c r="D33" s="21">
        <v>7.5</v>
      </c>
      <c r="E33" s="21"/>
      <c r="F33" s="77"/>
      <c r="G33" s="77"/>
      <c r="H33" s="77"/>
      <c r="P33" s="77"/>
    </row>
    <row r="34" s="95" customFormat="1" customHeight="1" spans="1:9">
      <c r="A34" s="113" t="s">
        <v>435</v>
      </c>
      <c r="B34" s="119" t="s">
        <v>436</v>
      </c>
      <c r="C34" s="21"/>
      <c r="D34" s="21">
        <v>24.3</v>
      </c>
      <c r="E34" s="21"/>
      <c r="F34" s="77"/>
      <c r="G34" s="77"/>
      <c r="H34" s="77"/>
      <c r="I34" s="77"/>
    </row>
    <row r="35" s="95" customFormat="1" customHeight="1" spans="1:8">
      <c r="A35" s="113" t="s">
        <v>437</v>
      </c>
      <c r="B35" s="114" t="s">
        <v>438</v>
      </c>
      <c r="C35" s="68"/>
      <c r="D35" s="68">
        <f>SUM(D36:D39)</f>
        <v>26.2</v>
      </c>
      <c r="E35" s="21"/>
      <c r="F35" s="77"/>
      <c r="H35" s="77"/>
    </row>
    <row r="36" s="95" customFormat="1" customHeight="1" spans="1:8">
      <c r="A36" s="115" t="s">
        <v>439</v>
      </c>
      <c r="B36" s="116" t="s">
        <v>440</v>
      </c>
      <c r="C36" s="68"/>
      <c r="D36" s="68">
        <v>10.81</v>
      </c>
      <c r="E36" s="21"/>
      <c r="F36" s="77"/>
      <c r="H36" s="77"/>
    </row>
    <row r="37" s="95" customFormat="1" customHeight="1" spans="1:7">
      <c r="A37" s="113" t="s">
        <v>441</v>
      </c>
      <c r="B37" s="119" t="s">
        <v>442</v>
      </c>
      <c r="C37" s="21"/>
      <c r="D37" s="21">
        <v>0.1</v>
      </c>
      <c r="E37" s="21"/>
      <c r="F37" s="77"/>
      <c r="G37" s="77"/>
    </row>
    <row r="38" s="95" customFormat="1" customHeight="1" spans="1:8">
      <c r="A38" s="113" t="s">
        <v>443</v>
      </c>
      <c r="B38" s="119" t="s">
        <v>406</v>
      </c>
      <c r="C38" s="21"/>
      <c r="D38" s="21">
        <v>1.2</v>
      </c>
      <c r="E38" s="21"/>
      <c r="F38" s="77"/>
      <c r="G38" s="77"/>
      <c r="H38" s="77"/>
    </row>
    <row r="39" s="95" customFormat="1" customHeight="1" spans="1:6">
      <c r="A39" s="113" t="s">
        <v>444</v>
      </c>
      <c r="B39" s="119" t="s">
        <v>445</v>
      </c>
      <c r="C39" s="21"/>
      <c r="D39" s="21">
        <v>14.09</v>
      </c>
      <c r="E39" s="21"/>
      <c r="F39" s="77"/>
    </row>
    <row r="40" customHeight="1" spans="3:5">
      <c r="C40" s="3"/>
      <c r="D40" s="3"/>
      <c r="E40" s="3"/>
    </row>
    <row r="41" customHeight="1" spans="4:14">
      <c r="D41" s="3"/>
      <c r="E41" s="3"/>
      <c r="F41" s="3"/>
      <c r="N41" s="3"/>
    </row>
  </sheetData>
  <mergeCells count="3">
    <mergeCell ref="A2:E2"/>
    <mergeCell ref="A5:B5"/>
    <mergeCell ref="C5:E5"/>
  </mergeCells>
  <printOptions horizontalCentered="1"/>
  <pageMargins left="0" right="0" top="0" bottom="0.7874015748031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G40" sqref="G40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446</v>
      </c>
      <c r="L1" s="101"/>
    </row>
    <row r="2" ht="33" spans="1:12">
      <c r="A2" s="78" t="s">
        <v>447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20.1" customHeight="1" spans="1:12">
      <c r="A3" s="94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30.75" customHeight="1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11" t="s">
        <v>313</v>
      </c>
    </row>
    <row r="5" ht="20.1" customHeight="1" spans="1:12">
      <c r="A5" s="31" t="s">
        <v>346</v>
      </c>
      <c r="B5" s="31"/>
      <c r="C5" s="31"/>
      <c r="D5" s="31"/>
      <c r="E5" s="31"/>
      <c r="F5" s="83"/>
      <c r="G5" s="31" t="s">
        <v>347</v>
      </c>
      <c r="H5" s="31"/>
      <c r="I5" s="31"/>
      <c r="J5" s="31"/>
      <c r="K5" s="31"/>
      <c r="L5" s="31"/>
    </row>
    <row r="6" ht="15" spans="1:12">
      <c r="A6" s="54" t="s">
        <v>318</v>
      </c>
      <c r="B6" s="96" t="s">
        <v>448</v>
      </c>
      <c r="C6" s="54" t="s">
        <v>449</v>
      </c>
      <c r="D6" s="54"/>
      <c r="E6" s="54"/>
      <c r="F6" s="97" t="s">
        <v>450</v>
      </c>
      <c r="G6" s="98" t="s">
        <v>318</v>
      </c>
      <c r="H6" s="45" t="s">
        <v>448</v>
      </c>
      <c r="I6" s="54" t="s">
        <v>449</v>
      </c>
      <c r="J6" s="54"/>
      <c r="K6" s="102"/>
      <c r="L6" s="54" t="s">
        <v>450</v>
      </c>
    </row>
    <row r="7" ht="30" spans="1:12">
      <c r="A7" s="84"/>
      <c r="B7" s="34"/>
      <c r="C7" s="85" t="s">
        <v>350</v>
      </c>
      <c r="D7" s="99" t="s">
        <v>451</v>
      </c>
      <c r="E7" s="99" t="s">
        <v>452</v>
      </c>
      <c r="F7" s="84"/>
      <c r="G7" s="100"/>
      <c r="H7" s="34"/>
      <c r="I7" s="103" t="s">
        <v>350</v>
      </c>
      <c r="J7" s="99" t="s">
        <v>451</v>
      </c>
      <c r="K7" s="104" t="s">
        <v>452</v>
      </c>
      <c r="L7" s="84"/>
    </row>
    <row r="8" ht="20.1" customHeight="1" spans="1:12">
      <c r="A8" s="58">
        <v>1.1</v>
      </c>
      <c r="B8" s="58">
        <v>0</v>
      </c>
      <c r="C8" s="58"/>
      <c r="D8" s="58">
        <v>0</v>
      </c>
      <c r="E8" s="58">
        <v>0</v>
      </c>
      <c r="F8" s="58">
        <v>1.1</v>
      </c>
      <c r="G8" s="92">
        <v>1.2</v>
      </c>
      <c r="H8" s="21">
        <v>0</v>
      </c>
      <c r="I8" s="105"/>
      <c r="J8" s="91"/>
      <c r="K8" s="92"/>
      <c r="L8" s="21">
        <v>1.2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453</v>
      </c>
      <c r="E1" s="48"/>
    </row>
    <row r="2" ht="33" spans="1:5">
      <c r="A2" s="78" t="s">
        <v>454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30.75" customHeight="1" spans="1:5">
      <c r="A4" s="80"/>
      <c r="B4" s="81"/>
      <c r="C4" s="81"/>
      <c r="D4" s="81"/>
      <c r="E4" s="82" t="s">
        <v>313</v>
      </c>
    </row>
    <row r="5" ht="20.1" customHeight="1" spans="1:5">
      <c r="A5" s="31" t="s">
        <v>348</v>
      </c>
      <c r="B5" s="83" t="s">
        <v>349</v>
      </c>
      <c r="C5" s="31" t="s">
        <v>455</v>
      </c>
      <c r="D5" s="31"/>
      <c r="E5" s="31"/>
    </row>
    <row r="6" ht="20.1" customHeight="1" spans="1:5">
      <c r="A6" s="84"/>
      <c r="B6" s="84"/>
      <c r="C6" s="85" t="s">
        <v>318</v>
      </c>
      <c r="D6" s="85" t="s">
        <v>351</v>
      </c>
      <c r="E6" s="85" t="s">
        <v>352</v>
      </c>
    </row>
    <row r="7" ht="20.1" customHeight="1" spans="1:5">
      <c r="A7" s="86"/>
      <c r="B7" s="84"/>
      <c r="C7" s="87"/>
      <c r="D7" s="88"/>
      <c r="E7" s="85"/>
    </row>
    <row r="8" ht="20.1" customHeight="1" spans="1:5">
      <c r="A8" s="89"/>
      <c r="B8" s="90"/>
      <c r="C8" s="91"/>
      <c r="D8" s="92"/>
      <c r="E8" s="21"/>
    </row>
    <row r="9" ht="20.25" customHeight="1" spans="1:5">
      <c r="A9" s="93" t="s">
        <v>456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4" workbookViewId="0">
      <selection activeCell="D26" sqref="D26"/>
    </sheetView>
  </sheetViews>
  <sheetFormatPr defaultColWidth="6.875" defaultRowHeight="20.1" customHeight="1"/>
  <cols>
    <col min="1" max="1" width="34.5" style="1" customWidth="1"/>
    <col min="2" max="2" width="17.375" style="1" customWidth="1"/>
    <col min="3" max="3" width="27.625" style="1" customWidth="1"/>
    <col min="4" max="4" width="18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457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3.75" customHeight="1" spans="1:251">
      <c r="A2" s="49" t="s">
        <v>458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ht="30.75" customHeight="1" spans="1:251">
      <c r="A4" s="10"/>
      <c r="B4" s="52"/>
      <c r="C4" s="53"/>
      <c r="D4" s="11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31" t="s">
        <v>314</v>
      </c>
      <c r="B5" s="31"/>
      <c r="C5" s="31" t="s">
        <v>315</v>
      </c>
      <c r="D5" s="31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6" t="s">
        <v>459</v>
      </c>
      <c r="B7" s="57">
        <v>497.19</v>
      </c>
      <c r="C7" s="58" t="s">
        <v>325</v>
      </c>
      <c r="D7" s="59">
        <v>433.66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60" t="s">
        <v>460</v>
      </c>
      <c r="B8" s="21"/>
      <c r="C8" s="58" t="s">
        <v>327</v>
      </c>
      <c r="D8" s="5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1" t="s">
        <v>461</v>
      </c>
      <c r="B9" s="62"/>
      <c r="C9" s="58" t="s">
        <v>329</v>
      </c>
      <c r="D9" s="59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3" t="s">
        <v>462</v>
      </c>
      <c r="B10" s="64"/>
      <c r="C10" s="58" t="s">
        <v>331</v>
      </c>
      <c r="D10" s="5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3" t="s">
        <v>463</v>
      </c>
      <c r="B11" s="64"/>
      <c r="C11" s="58" t="s">
        <v>332</v>
      </c>
      <c r="D11" s="59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3" t="s">
        <v>464</v>
      </c>
      <c r="B12" s="21"/>
      <c r="C12" s="58" t="s">
        <v>333</v>
      </c>
      <c r="D12" s="59">
        <v>46.93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3"/>
      <c r="B13" s="21"/>
      <c r="C13" s="58" t="s">
        <v>334</v>
      </c>
      <c r="D13" s="59">
        <v>11.21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3"/>
      <c r="B14" s="21"/>
      <c r="C14" s="58" t="s">
        <v>335</v>
      </c>
      <c r="D14" s="5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3"/>
      <c r="B15" s="21"/>
      <c r="C15" s="58" t="s">
        <v>336</v>
      </c>
      <c r="D15" s="5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3"/>
      <c r="B16" s="21"/>
      <c r="C16" s="58" t="s">
        <v>337</v>
      </c>
      <c r="D16" s="59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3"/>
      <c r="B17" s="21"/>
      <c r="C17" s="58" t="s">
        <v>338</v>
      </c>
      <c r="D17" s="59">
        <v>9.38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3"/>
      <c r="B18" s="21"/>
      <c r="C18" s="58" t="s">
        <v>339</v>
      </c>
      <c r="D18" s="59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3"/>
      <c r="B19" s="21"/>
      <c r="C19" s="65"/>
      <c r="D19" s="6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3"/>
      <c r="B20" s="21"/>
      <c r="C20" s="65"/>
      <c r="D20" s="6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63"/>
      <c r="B21" s="21"/>
      <c r="C21" s="65"/>
      <c r="D21" s="6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63"/>
      <c r="B22" s="21"/>
      <c r="C22" s="65"/>
      <c r="D22" s="6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63"/>
      <c r="B23" s="21"/>
      <c r="C23" s="65"/>
      <c r="D23" s="6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251">
      <c r="A24" s="67"/>
      <c r="B24" s="68"/>
      <c r="C24" s="69"/>
      <c r="D24" s="7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</row>
    <row r="25" customHeight="1" spans="1:251">
      <c r="A25" s="71" t="s">
        <v>465</v>
      </c>
      <c r="B25" s="72">
        <f>SUM(B7:B12)</f>
        <v>497.19</v>
      </c>
      <c r="C25" s="73" t="s">
        <v>466</v>
      </c>
      <c r="D25" s="70">
        <f>SUM(D7:D18)</f>
        <v>501.18</v>
      </c>
      <c r="F25" s="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  <c r="IQ25" s="77"/>
    </row>
    <row r="26" customHeight="1" spans="1:251">
      <c r="A26" s="63" t="s">
        <v>467</v>
      </c>
      <c r="B26" s="72"/>
      <c r="C26" s="74" t="s">
        <v>468</v>
      </c>
      <c r="D26" s="70"/>
      <c r="E26" s="3"/>
      <c r="F26" s="3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</row>
    <row r="27" customHeight="1" spans="1:251">
      <c r="A27" s="63" t="s">
        <v>469</v>
      </c>
      <c r="B27" s="21">
        <v>3.99</v>
      </c>
      <c r="C27" s="65"/>
      <c r="D27" s="7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</row>
    <row r="28" customHeight="1" spans="1:5">
      <c r="A28" s="75" t="s">
        <v>470</v>
      </c>
      <c r="B28" s="76">
        <v>501.18</v>
      </c>
      <c r="C28" s="69" t="s">
        <v>471</v>
      </c>
      <c r="D28" s="70">
        <v>501.18</v>
      </c>
      <c r="E28" s="3"/>
    </row>
    <row r="35" customHeight="1" spans="3:3">
      <c r="C35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showGridLines="0" showZeros="0" topLeftCell="A4" workbookViewId="0">
      <selection activeCell="C7" sqref="C7:C3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472</v>
      </c>
      <c r="L1" s="43"/>
    </row>
    <row r="2" ht="40.5" customHeight="1" spans="1:12">
      <c r="A2" s="4" t="s">
        <v>473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30.75" customHeight="1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4" t="s">
        <v>313</v>
      </c>
    </row>
    <row r="5" ht="24" customHeight="1" spans="1:12">
      <c r="A5" s="31" t="s">
        <v>474</v>
      </c>
      <c r="B5" s="31"/>
      <c r="C5" s="12" t="s">
        <v>318</v>
      </c>
      <c r="D5" s="12" t="s">
        <v>469</v>
      </c>
      <c r="E5" s="12" t="s">
        <v>459</v>
      </c>
      <c r="F5" s="12" t="s">
        <v>460</v>
      </c>
      <c r="G5" s="12" t="s">
        <v>461</v>
      </c>
      <c r="H5" s="31" t="s">
        <v>462</v>
      </c>
      <c r="I5" s="31"/>
      <c r="J5" s="12" t="s">
        <v>463</v>
      </c>
      <c r="K5" s="12" t="s">
        <v>464</v>
      </c>
      <c r="L5" s="45" t="s">
        <v>467</v>
      </c>
    </row>
    <row r="6" ht="27" customHeight="1" spans="1:12">
      <c r="A6" s="32" t="s">
        <v>348</v>
      </c>
      <c r="B6" s="33" t="s">
        <v>349</v>
      </c>
      <c r="C6" s="12"/>
      <c r="D6" s="12"/>
      <c r="E6" s="12"/>
      <c r="F6" s="12"/>
      <c r="G6" s="34"/>
      <c r="H6" s="35" t="s">
        <v>475</v>
      </c>
      <c r="I6" s="35" t="s">
        <v>476</v>
      </c>
      <c r="J6" s="34"/>
      <c r="K6" s="34"/>
      <c r="L6" s="34"/>
    </row>
    <row r="7" ht="27" customHeight="1" spans="1:12">
      <c r="A7" s="32"/>
      <c r="B7" s="33" t="s">
        <v>318</v>
      </c>
      <c r="C7" s="19">
        <f t="shared" ref="C7:C17" si="0">SUM(D7:E7)</f>
        <v>501.18</v>
      </c>
      <c r="D7" s="14">
        <f>SUM(D8,D13,D28)</f>
        <v>3.99</v>
      </c>
      <c r="E7" s="15">
        <f>SUM(E8,E13,E20,E28)</f>
        <v>497.19</v>
      </c>
      <c r="F7" s="36"/>
      <c r="G7" s="34"/>
      <c r="H7" s="35"/>
      <c r="I7" s="35"/>
      <c r="J7" s="34"/>
      <c r="K7" s="34"/>
      <c r="L7" s="34"/>
    </row>
    <row r="8" ht="25.5" customHeight="1" spans="1:12">
      <c r="A8" s="17" t="s">
        <v>353</v>
      </c>
      <c r="B8" s="18" t="s">
        <v>354</v>
      </c>
      <c r="C8" s="19">
        <f t="shared" si="0"/>
        <v>433.66</v>
      </c>
      <c r="D8" s="19">
        <v>2.71</v>
      </c>
      <c r="E8" s="16">
        <f>SUM(E9)</f>
        <v>430.95</v>
      </c>
      <c r="F8" s="12"/>
      <c r="G8" s="12"/>
      <c r="H8" s="32"/>
      <c r="I8" s="32"/>
      <c r="J8" s="12"/>
      <c r="K8" s="12"/>
      <c r="L8" s="12"/>
    </row>
    <row r="9" ht="25.5" customHeight="1" spans="1:12">
      <c r="A9" s="17">
        <v>20129</v>
      </c>
      <c r="B9" s="18" t="s">
        <v>355</v>
      </c>
      <c r="C9" s="19">
        <f t="shared" si="0"/>
        <v>433.66</v>
      </c>
      <c r="D9" s="19">
        <f>SUM(D10:D12)</f>
        <v>2.71</v>
      </c>
      <c r="E9" s="16">
        <f>SUM(E10:E12)</f>
        <v>430.95</v>
      </c>
      <c r="F9" s="12"/>
      <c r="G9" s="12"/>
      <c r="H9" s="32"/>
      <c r="I9" s="32"/>
      <c r="J9" s="12"/>
      <c r="K9" s="12"/>
      <c r="L9" s="12"/>
    </row>
    <row r="10" ht="25.5" customHeight="1" spans="1:12">
      <c r="A10" s="20">
        <v>2012901</v>
      </c>
      <c r="B10" s="18" t="s">
        <v>356</v>
      </c>
      <c r="C10" s="19">
        <f t="shared" si="0"/>
        <v>136.56</v>
      </c>
      <c r="D10" s="19">
        <v>2.25</v>
      </c>
      <c r="E10" s="16">
        <v>134.31</v>
      </c>
      <c r="F10" s="12"/>
      <c r="G10" s="12"/>
      <c r="H10" s="32"/>
      <c r="I10" s="32"/>
      <c r="J10" s="12"/>
      <c r="K10" s="12"/>
      <c r="L10" s="12"/>
    </row>
    <row r="11" ht="25.5" customHeight="1" spans="1:12">
      <c r="A11" s="17">
        <v>2012902</v>
      </c>
      <c r="B11" s="18" t="s">
        <v>357</v>
      </c>
      <c r="C11" s="19">
        <f t="shared" si="0"/>
        <v>247</v>
      </c>
      <c r="D11" s="19"/>
      <c r="E11" s="37">
        <v>247</v>
      </c>
      <c r="F11" s="12"/>
      <c r="G11" s="12"/>
      <c r="H11" s="32"/>
      <c r="I11" s="32"/>
      <c r="J11" s="12"/>
      <c r="K11" s="12"/>
      <c r="L11" s="12"/>
    </row>
    <row r="12" ht="25.5" customHeight="1" spans="1:12">
      <c r="A12" s="17">
        <v>2012950</v>
      </c>
      <c r="B12" s="18" t="s">
        <v>358</v>
      </c>
      <c r="C12" s="19">
        <f t="shared" si="0"/>
        <v>50.1</v>
      </c>
      <c r="D12" s="19">
        <v>0.46</v>
      </c>
      <c r="E12" s="16">
        <v>49.64</v>
      </c>
      <c r="F12" s="12"/>
      <c r="G12" s="12"/>
      <c r="H12" s="32"/>
      <c r="I12" s="32"/>
      <c r="J12" s="12"/>
      <c r="K12" s="12"/>
      <c r="L12" s="12"/>
    </row>
    <row r="13" ht="25.5" customHeight="1" spans="1:12">
      <c r="A13" s="17">
        <v>208</v>
      </c>
      <c r="B13" s="18" t="s">
        <v>359</v>
      </c>
      <c r="C13" s="14">
        <f t="shared" si="0"/>
        <v>46.93</v>
      </c>
      <c r="D13" s="14">
        <v>1</v>
      </c>
      <c r="E13" s="16">
        <f>SUM(E14,E18)</f>
        <v>45.93</v>
      </c>
      <c r="F13" s="21"/>
      <c r="G13" s="21"/>
      <c r="H13" s="21"/>
      <c r="I13" s="21"/>
      <c r="J13" s="21"/>
      <c r="K13" s="21"/>
      <c r="L13" s="21"/>
    </row>
    <row r="14" ht="25.5" customHeight="1" spans="1:12">
      <c r="A14" s="17">
        <v>20805</v>
      </c>
      <c r="B14" s="18" t="s">
        <v>360</v>
      </c>
      <c r="C14" s="38">
        <f t="shared" si="0"/>
        <v>46.86</v>
      </c>
      <c r="D14" s="14">
        <v>1</v>
      </c>
      <c r="E14" s="16">
        <f>SUM(E15:E17)</f>
        <v>45.86</v>
      </c>
      <c r="F14" s="24"/>
      <c r="G14" s="24"/>
      <c r="H14" s="24"/>
      <c r="I14" s="24"/>
      <c r="J14" s="24"/>
      <c r="K14" s="24"/>
      <c r="L14" s="24"/>
    </row>
    <row r="15" ht="25.5" customHeight="1" spans="1:12">
      <c r="A15" s="17">
        <v>2080501</v>
      </c>
      <c r="B15" s="22" t="s">
        <v>361</v>
      </c>
      <c r="C15" s="39">
        <f t="shared" si="0"/>
        <v>25</v>
      </c>
      <c r="D15" s="39">
        <v>0.36</v>
      </c>
      <c r="E15" s="16">
        <v>24.64</v>
      </c>
      <c r="F15" s="24"/>
      <c r="G15" s="24"/>
      <c r="H15" s="24"/>
      <c r="I15" s="24"/>
      <c r="J15" s="24"/>
      <c r="K15" s="24"/>
      <c r="L15" s="24"/>
    </row>
    <row r="16" ht="25.5" customHeight="1" spans="1:12">
      <c r="A16" s="17">
        <v>2080505</v>
      </c>
      <c r="B16" s="22" t="s">
        <v>362</v>
      </c>
      <c r="C16" s="39">
        <f t="shared" si="0"/>
        <v>15.62</v>
      </c>
      <c r="D16" s="39">
        <v>0.46</v>
      </c>
      <c r="E16" s="16">
        <v>15.16</v>
      </c>
      <c r="F16" s="24"/>
      <c r="G16" s="24"/>
      <c r="H16" s="24"/>
      <c r="I16" s="24"/>
      <c r="J16" s="24"/>
      <c r="K16" s="24"/>
      <c r="L16" s="24"/>
    </row>
    <row r="17" ht="25.5" customHeight="1" spans="1:12">
      <c r="A17" s="17">
        <v>2080506</v>
      </c>
      <c r="B17" s="22" t="s">
        <v>363</v>
      </c>
      <c r="C17" s="39">
        <f t="shared" si="0"/>
        <v>6.24</v>
      </c>
      <c r="D17" s="39">
        <v>0.18</v>
      </c>
      <c r="E17" s="16">
        <v>6.06</v>
      </c>
      <c r="F17" s="24"/>
      <c r="G17" s="24"/>
      <c r="H17" s="24"/>
      <c r="I17" s="24"/>
      <c r="J17" s="24"/>
      <c r="K17" s="24"/>
      <c r="L17" s="24"/>
    </row>
    <row r="18" ht="25.5" customHeight="1" spans="1:12">
      <c r="A18" s="17">
        <v>20899</v>
      </c>
      <c r="B18" s="18" t="s">
        <v>364</v>
      </c>
      <c r="C18" s="16">
        <v>0.07</v>
      </c>
      <c r="D18" s="40"/>
      <c r="E18" s="16">
        <v>0.07</v>
      </c>
      <c r="F18" s="24"/>
      <c r="G18" s="24"/>
      <c r="H18" s="24"/>
      <c r="I18" s="24"/>
      <c r="J18" s="24"/>
      <c r="K18" s="24"/>
      <c r="L18" s="24"/>
    </row>
    <row r="19" ht="25.5" customHeight="1" spans="1:12">
      <c r="A19" s="17">
        <v>2089901</v>
      </c>
      <c r="B19" s="18" t="s">
        <v>364</v>
      </c>
      <c r="C19" s="16">
        <v>0.07</v>
      </c>
      <c r="D19" s="41"/>
      <c r="E19" s="16">
        <v>0.07</v>
      </c>
      <c r="F19" s="26"/>
      <c r="G19" s="26"/>
      <c r="H19" s="26"/>
      <c r="I19" s="24"/>
      <c r="J19" s="24"/>
      <c r="K19" s="24"/>
      <c r="L19" s="24"/>
    </row>
    <row r="20" ht="25.5" customHeight="1" spans="1:12">
      <c r="A20" s="17">
        <v>210</v>
      </c>
      <c r="B20" s="18" t="s">
        <v>365</v>
      </c>
      <c r="C20" s="16">
        <f>SUM(C21,C26)</f>
        <v>11.21</v>
      </c>
      <c r="D20" s="41"/>
      <c r="E20" s="16">
        <f>SUM(E21,E26)</f>
        <v>11.21</v>
      </c>
      <c r="F20" s="26"/>
      <c r="G20" s="26"/>
      <c r="H20" s="26"/>
      <c r="I20" s="26"/>
      <c r="J20" s="24"/>
      <c r="K20" s="24"/>
      <c r="L20" s="26"/>
    </row>
    <row r="21" ht="25.5" customHeight="1" spans="1:12">
      <c r="A21" s="17">
        <v>21011</v>
      </c>
      <c r="B21" s="18" t="s">
        <v>366</v>
      </c>
      <c r="C21" s="16">
        <f>SUM(C22:C25)</f>
        <v>10.45</v>
      </c>
      <c r="D21" s="41"/>
      <c r="E21" s="16">
        <f>SUM(E22:E25)</f>
        <v>10.45</v>
      </c>
      <c r="F21" s="26"/>
      <c r="G21" s="26"/>
      <c r="H21" s="26"/>
      <c r="I21" s="26"/>
      <c r="J21" s="26"/>
      <c r="K21" s="26"/>
      <c r="L21" s="26"/>
    </row>
    <row r="22" ht="25.5" customHeight="1" spans="1:12">
      <c r="A22" s="17">
        <v>2101101</v>
      </c>
      <c r="B22" s="22" t="s">
        <v>367</v>
      </c>
      <c r="C22" s="16">
        <v>6.58</v>
      </c>
      <c r="D22" s="41"/>
      <c r="E22" s="16">
        <v>6.58</v>
      </c>
      <c r="F22" s="26"/>
      <c r="G22" s="26"/>
      <c r="H22" s="26"/>
      <c r="I22" s="26"/>
      <c r="J22" s="26"/>
      <c r="K22" s="26"/>
      <c r="L22" s="26"/>
    </row>
    <row r="23" ht="25.5" customHeight="1" spans="1:12">
      <c r="A23" s="17">
        <v>2101102</v>
      </c>
      <c r="B23" s="22" t="s">
        <v>368</v>
      </c>
      <c r="C23" s="16">
        <v>1.39</v>
      </c>
      <c r="D23" s="41"/>
      <c r="E23" s="16">
        <v>1.39</v>
      </c>
      <c r="F23" s="26"/>
      <c r="G23" s="26"/>
      <c r="H23" s="26"/>
      <c r="I23" s="26"/>
      <c r="J23" s="26"/>
      <c r="K23" s="26"/>
      <c r="L23" s="26"/>
    </row>
    <row r="24" ht="25.5" customHeight="1" spans="1:12">
      <c r="A24" s="17">
        <v>2101103</v>
      </c>
      <c r="B24" s="22" t="s">
        <v>369</v>
      </c>
      <c r="C24" s="16">
        <v>0.96</v>
      </c>
      <c r="D24" s="41"/>
      <c r="E24" s="16">
        <v>0.96</v>
      </c>
      <c r="F24" s="26"/>
      <c r="G24" s="26"/>
      <c r="H24" s="26"/>
      <c r="I24" s="26"/>
      <c r="J24" s="26"/>
      <c r="K24" s="26"/>
      <c r="L24" s="26"/>
    </row>
    <row r="25" ht="25.5" customHeight="1" spans="1:12">
      <c r="A25" s="17">
        <v>2101199</v>
      </c>
      <c r="B25" s="18" t="s">
        <v>370</v>
      </c>
      <c r="C25" s="16">
        <v>1.52</v>
      </c>
      <c r="D25" s="41"/>
      <c r="E25" s="16">
        <v>1.52</v>
      </c>
      <c r="F25" s="26"/>
      <c r="G25" s="26"/>
      <c r="H25" s="26"/>
      <c r="I25" s="26"/>
      <c r="J25" s="26"/>
      <c r="K25" s="26"/>
      <c r="L25" s="26"/>
    </row>
    <row r="26" ht="25.5" customHeight="1" spans="1:12">
      <c r="A26" s="17">
        <v>21099</v>
      </c>
      <c r="B26" s="18" t="s">
        <v>371</v>
      </c>
      <c r="C26" s="16">
        <v>0.76</v>
      </c>
      <c r="D26" s="41"/>
      <c r="E26" s="16">
        <v>0.76</v>
      </c>
      <c r="F26" s="26"/>
      <c r="G26" s="26"/>
      <c r="H26" s="26"/>
      <c r="I26" s="26"/>
      <c r="J26" s="26"/>
      <c r="K26" s="26"/>
      <c r="L26" s="26"/>
    </row>
    <row r="27" ht="25.5" customHeight="1" spans="1:12">
      <c r="A27" s="17">
        <v>2109901</v>
      </c>
      <c r="B27" s="18" t="s">
        <v>371</v>
      </c>
      <c r="C27" s="16">
        <v>0.76</v>
      </c>
      <c r="D27" s="41"/>
      <c r="E27" s="16">
        <v>0.76</v>
      </c>
      <c r="F27" s="26"/>
      <c r="G27" s="26"/>
      <c r="H27" s="26"/>
      <c r="I27" s="26"/>
      <c r="J27" s="26"/>
      <c r="K27" s="26"/>
      <c r="L27" s="26"/>
    </row>
    <row r="28" ht="25.5" customHeight="1" spans="1:12">
      <c r="A28" s="17">
        <v>221</v>
      </c>
      <c r="B28" s="18" t="s">
        <v>338</v>
      </c>
      <c r="C28" s="42">
        <f>SUM(D28:E28)</f>
        <v>9.38</v>
      </c>
      <c r="D28" s="42">
        <v>0.28</v>
      </c>
      <c r="E28" s="14">
        <v>9.1</v>
      </c>
      <c r="F28" s="26"/>
      <c r="G28" s="26"/>
      <c r="H28" s="26"/>
      <c r="I28" s="26"/>
      <c r="J28" s="26"/>
      <c r="K28" s="26"/>
      <c r="L28" s="26"/>
    </row>
    <row r="29" ht="25.5" customHeight="1" spans="1:12">
      <c r="A29" s="17">
        <v>22102</v>
      </c>
      <c r="B29" s="18" t="s">
        <v>372</v>
      </c>
      <c r="C29" s="42">
        <v>9.38</v>
      </c>
      <c r="D29" s="42">
        <v>0.28</v>
      </c>
      <c r="E29" s="14">
        <v>9.1</v>
      </c>
      <c r="F29" s="26"/>
      <c r="G29" s="26"/>
      <c r="H29" s="26"/>
      <c r="I29" s="26"/>
      <c r="J29" s="26"/>
      <c r="K29" s="26"/>
      <c r="L29" s="26"/>
    </row>
    <row r="30" ht="25.5" customHeight="1" spans="1:12">
      <c r="A30" s="17">
        <v>2210201</v>
      </c>
      <c r="B30" s="28" t="s">
        <v>373</v>
      </c>
      <c r="C30" s="42">
        <v>9.38</v>
      </c>
      <c r="D30" s="42">
        <v>0.28</v>
      </c>
      <c r="E30" s="14">
        <v>9.1</v>
      </c>
      <c r="F30" s="26"/>
      <c r="G30" s="26"/>
      <c r="H30" s="26"/>
      <c r="I30" s="26"/>
      <c r="J30" s="26"/>
      <c r="K30" s="26"/>
      <c r="L30" s="26"/>
    </row>
    <row r="31" ht="25.5" customHeight="1"/>
    <row r="32" ht="25.5" customHeight="1"/>
    <row r="33" ht="25.5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topLeftCell="A16" workbookViewId="0">
      <selection activeCell="B6" sqref="B6:D29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477</v>
      </c>
      <c r="B1" s="3"/>
    </row>
    <row r="2" ht="33" spans="1:8">
      <c r="A2" s="4" t="s">
        <v>478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348</v>
      </c>
      <c r="B5" s="12" t="s">
        <v>349</v>
      </c>
      <c r="C5" s="12" t="s">
        <v>318</v>
      </c>
      <c r="D5" s="12" t="s">
        <v>351</v>
      </c>
      <c r="E5" s="12" t="s">
        <v>352</v>
      </c>
      <c r="F5" s="12" t="s">
        <v>479</v>
      </c>
      <c r="G5" s="12" t="s">
        <v>480</v>
      </c>
      <c r="H5" s="12" t="s">
        <v>481</v>
      </c>
    </row>
    <row r="6" ht="29.25" customHeight="1" spans="1:8">
      <c r="A6" s="12"/>
      <c r="B6" s="13" t="s">
        <v>318</v>
      </c>
      <c r="C6" s="14">
        <f>SUM(D6:E6)</f>
        <v>501.18</v>
      </c>
      <c r="D6" s="15">
        <f>SUM(D7,D12,D19,D27)</f>
        <v>254.18</v>
      </c>
      <c r="E6" s="16">
        <v>247</v>
      </c>
      <c r="F6" s="12"/>
      <c r="G6" s="12"/>
      <c r="H6" s="12"/>
    </row>
    <row r="7" ht="27" customHeight="1" spans="1:8">
      <c r="A7" s="17" t="s">
        <v>353</v>
      </c>
      <c r="B7" s="18" t="s">
        <v>354</v>
      </c>
      <c r="C7" s="19"/>
      <c r="D7" s="16">
        <f>SUM(D8)</f>
        <v>186.66</v>
      </c>
      <c r="E7" s="19"/>
      <c r="F7" s="12"/>
      <c r="G7" s="12"/>
      <c r="H7" s="12"/>
    </row>
    <row r="8" ht="27" customHeight="1" spans="1:8">
      <c r="A8" s="17">
        <v>20129</v>
      </c>
      <c r="B8" s="18" t="s">
        <v>355</v>
      </c>
      <c r="C8" s="19"/>
      <c r="D8" s="16">
        <f>SUM(D9,D11)</f>
        <v>186.66</v>
      </c>
      <c r="E8" s="19"/>
      <c r="F8" s="12"/>
      <c r="G8" s="12"/>
      <c r="H8" s="12"/>
    </row>
    <row r="9" ht="27" customHeight="1" spans="1:8">
      <c r="A9" s="20">
        <v>2012901</v>
      </c>
      <c r="B9" s="18" t="s">
        <v>356</v>
      </c>
      <c r="C9" s="19"/>
      <c r="D9" s="16">
        <v>136.56</v>
      </c>
      <c r="E9" s="19"/>
      <c r="F9" s="12"/>
      <c r="G9" s="12"/>
      <c r="H9" s="12"/>
    </row>
    <row r="10" ht="27" customHeight="1" spans="1:8">
      <c r="A10" s="17">
        <v>2012902</v>
      </c>
      <c r="B10" s="18" t="s">
        <v>357</v>
      </c>
      <c r="C10" s="19"/>
      <c r="D10" s="16"/>
      <c r="E10" s="16">
        <v>247</v>
      </c>
      <c r="F10" s="12"/>
      <c r="G10" s="12"/>
      <c r="H10" s="12"/>
    </row>
    <row r="11" ht="27" customHeight="1" spans="1:8">
      <c r="A11" s="17">
        <v>2012950</v>
      </c>
      <c r="B11" s="18" t="s">
        <v>358</v>
      </c>
      <c r="C11" s="19"/>
      <c r="D11" s="16">
        <v>50.1</v>
      </c>
      <c r="E11" s="19"/>
      <c r="F11" s="12"/>
      <c r="G11" s="12"/>
      <c r="H11" s="12"/>
    </row>
    <row r="12" ht="27" customHeight="1" spans="1:8">
      <c r="A12" s="17">
        <v>208</v>
      </c>
      <c r="B12" s="18" t="s">
        <v>359</v>
      </c>
      <c r="C12" s="19"/>
      <c r="D12" s="16">
        <f>SUM(D13,D17)</f>
        <v>46.93</v>
      </c>
      <c r="E12" s="19"/>
      <c r="F12" s="12"/>
      <c r="G12" s="12"/>
      <c r="H12" s="12"/>
    </row>
    <row r="13" ht="27" customHeight="1" spans="1:8">
      <c r="A13" s="17">
        <v>20805</v>
      </c>
      <c r="B13" s="18" t="s">
        <v>360</v>
      </c>
      <c r="C13" s="21"/>
      <c r="D13" s="16">
        <f>SUM(D14:D16)</f>
        <v>46.86</v>
      </c>
      <c r="E13" s="21"/>
      <c r="F13" s="21"/>
      <c r="G13" s="21"/>
      <c r="H13" s="21"/>
    </row>
    <row r="14" ht="27" customHeight="1" spans="1:8">
      <c r="A14" s="17">
        <v>2080501</v>
      </c>
      <c r="B14" s="22" t="s">
        <v>361</v>
      </c>
      <c r="C14" s="23"/>
      <c r="D14" s="16">
        <v>25</v>
      </c>
      <c r="E14" s="23"/>
      <c r="F14" s="24"/>
      <c r="G14" s="24"/>
      <c r="H14" s="24"/>
    </row>
    <row r="15" ht="27" customHeight="1" spans="1:8">
      <c r="A15" s="17">
        <v>2080505</v>
      </c>
      <c r="B15" s="22" t="s">
        <v>362</v>
      </c>
      <c r="C15" s="23"/>
      <c r="D15" s="16">
        <v>15.62</v>
      </c>
      <c r="E15" s="23"/>
      <c r="F15" s="24"/>
      <c r="G15" s="24"/>
      <c r="H15" s="24"/>
    </row>
    <row r="16" ht="27" customHeight="1" spans="1:8">
      <c r="A16" s="17">
        <v>2080506</v>
      </c>
      <c r="B16" s="22" t="s">
        <v>363</v>
      </c>
      <c r="C16" s="25"/>
      <c r="D16" s="16">
        <v>6.24</v>
      </c>
      <c r="E16" s="23"/>
      <c r="F16" s="24"/>
      <c r="G16" s="24"/>
      <c r="H16" s="24"/>
    </row>
    <row r="17" ht="27" customHeight="1" spans="1:9">
      <c r="A17" s="17">
        <v>20899</v>
      </c>
      <c r="B17" s="18" t="s">
        <v>364</v>
      </c>
      <c r="C17" s="25"/>
      <c r="D17" s="16">
        <v>0.07</v>
      </c>
      <c r="E17" s="23"/>
      <c r="F17" s="24"/>
      <c r="G17" s="24"/>
      <c r="H17" s="24"/>
      <c r="I17" s="3"/>
    </row>
    <row r="18" ht="27" customHeight="1" spans="1:8">
      <c r="A18" s="17">
        <v>2089901</v>
      </c>
      <c r="B18" s="18" t="s">
        <v>364</v>
      </c>
      <c r="C18" s="25"/>
      <c r="D18" s="16">
        <v>0.07</v>
      </c>
      <c r="E18" s="23"/>
      <c r="F18" s="24"/>
      <c r="G18" s="24"/>
      <c r="H18" s="24"/>
    </row>
    <row r="19" ht="27" customHeight="1" spans="1:8">
      <c r="A19" s="17">
        <v>210</v>
      </c>
      <c r="B19" s="18" t="s">
        <v>365</v>
      </c>
      <c r="C19" s="25"/>
      <c r="D19" s="16">
        <f>SUM(D20,D25)</f>
        <v>11.21</v>
      </c>
      <c r="E19" s="23"/>
      <c r="F19" s="24"/>
      <c r="G19" s="24"/>
      <c r="H19" s="26"/>
    </row>
    <row r="20" ht="27" customHeight="1" spans="1:9">
      <c r="A20" s="17">
        <v>21011</v>
      </c>
      <c r="B20" s="18" t="s">
        <v>366</v>
      </c>
      <c r="C20" s="23"/>
      <c r="D20" s="16">
        <f>SUM(D21:D24)</f>
        <v>10.45</v>
      </c>
      <c r="E20" s="23"/>
      <c r="F20" s="24"/>
      <c r="G20" s="24"/>
      <c r="H20" s="26"/>
      <c r="I20" s="3"/>
    </row>
    <row r="21" ht="27" customHeight="1" spans="1:8">
      <c r="A21" s="17">
        <v>2101101</v>
      </c>
      <c r="B21" s="22" t="s">
        <v>367</v>
      </c>
      <c r="C21" s="25"/>
      <c r="D21" s="16">
        <v>6.58</v>
      </c>
      <c r="E21" s="25"/>
      <c r="F21" s="24"/>
      <c r="G21" s="24"/>
      <c r="H21" s="24"/>
    </row>
    <row r="22" ht="27" customHeight="1" spans="1:8">
      <c r="A22" s="17">
        <v>2101102</v>
      </c>
      <c r="B22" s="22" t="s">
        <v>368</v>
      </c>
      <c r="C22" s="25"/>
      <c r="D22" s="16">
        <v>1.39</v>
      </c>
      <c r="E22" s="25"/>
      <c r="F22" s="26"/>
      <c r="G22" s="26"/>
      <c r="H22" s="26"/>
    </row>
    <row r="23" ht="27" customHeight="1" spans="1:8">
      <c r="A23" s="17">
        <v>2101103</v>
      </c>
      <c r="B23" s="22" t="s">
        <v>369</v>
      </c>
      <c r="C23" s="25"/>
      <c r="D23" s="16">
        <v>0.96</v>
      </c>
      <c r="E23" s="25"/>
      <c r="F23" s="26"/>
      <c r="G23" s="26"/>
      <c r="H23" s="26"/>
    </row>
    <row r="24" ht="27" customHeight="1" spans="1:8">
      <c r="A24" s="17">
        <v>2101199</v>
      </c>
      <c r="B24" s="18" t="s">
        <v>370</v>
      </c>
      <c r="C24" s="25"/>
      <c r="D24" s="16">
        <v>1.52</v>
      </c>
      <c r="E24" s="25"/>
      <c r="F24" s="26"/>
      <c r="G24" s="26"/>
      <c r="H24" s="26"/>
    </row>
    <row r="25" ht="27" customHeight="1" spans="1:8">
      <c r="A25" s="17">
        <v>21099</v>
      </c>
      <c r="B25" s="18" t="s">
        <v>371</v>
      </c>
      <c r="C25" s="25"/>
      <c r="D25" s="16">
        <v>0.76</v>
      </c>
      <c r="E25" s="25"/>
      <c r="F25" s="26"/>
      <c r="G25" s="26"/>
      <c r="H25" s="26"/>
    </row>
    <row r="26" ht="27" customHeight="1" spans="1:8">
      <c r="A26" s="17">
        <v>2109901</v>
      </c>
      <c r="B26" s="18" t="s">
        <v>371</v>
      </c>
      <c r="C26" s="25"/>
      <c r="D26" s="16">
        <v>0.76</v>
      </c>
      <c r="E26" s="25"/>
      <c r="F26" s="26"/>
      <c r="G26" s="26"/>
      <c r="H26" s="26"/>
    </row>
    <row r="27" ht="27" customHeight="1" spans="1:8">
      <c r="A27" s="17">
        <v>221</v>
      </c>
      <c r="B27" s="18" t="s">
        <v>338</v>
      </c>
      <c r="C27" s="25"/>
      <c r="D27" s="27">
        <v>9.38</v>
      </c>
      <c r="E27" s="25"/>
      <c r="F27" s="26"/>
      <c r="G27" s="26"/>
      <c r="H27" s="26"/>
    </row>
    <row r="28" ht="27" customHeight="1" spans="1:8">
      <c r="A28" s="17">
        <v>22102</v>
      </c>
      <c r="B28" s="18" t="s">
        <v>372</v>
      </c>
      <c r="C28" s="25"/>
      <c r="D28" s="27">
        <v>9.38</v>
      </c>
      <c r="E28" s="25"/>
      <c r="F28" s="26"/>
      <c r="G28" s="26"/>
      <c r="H28" s="26"/>
    </row>
    <row r="29" ht="27" customHeight="1" spans="1:8">
      <c r="A29" s="17">
        <v>2210201</v>
      </c>
      <c r="B29" s="28" t="s">
        <v>373</v>
      </c>
      <c r="C29" s="25"/>
      <c r="D29" s="27">
        <v>9.38</v>
      </c>
      <c r="E29" s="25"/>
      <c r="F29" s="26"/>
      <c r="G29" s="26"/>
      <c r="H29" s="26"/>
    </row>
  </sheetData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2021-09-11T04:10:16Z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AD6E8F19A0BE4CC7B3FA0480D31A7C1C</vt:lpwstr>
  </property>
  <property fmtid="{D5CDD505-2E9C-101B-9397-08002B2CF9AE}" pid="3" name="KSOProductBuildVer">
    <vt:lpwstr>2052-11.1.0.10700</vt:lpwstr>
  </property>
</Properties>
</file>