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60" windowWidth="21840" windowHeight="9780" firstSheet="20" activeTab="25"/>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计划生育家庭奖励扶助）" sheetId="15" r:id="rId12"/>
    <sheet name="计划生育特别扶助" sheetId="16" r:id="rId13"/>
    <sheet name="失独人员养老补贴" sheetId="17" r:id="rId14"/>
    <sheet name="部分计划生育家庭新型合作医疗补贴" sheetId="18" r:id="rId15"/>
    <sheet name="独生子女父母奖励金" sheetId="19" r:id="rId16"/>
    <sheet name="药品零差率补助" sheetId="20" r:id="rId17"/>
    <sheet name="公立医院综合改革" sheetId="21" r:id="rId18"/>
    <sheet name="基本公共卫生均等化服务" sheetId="22" r:id="rId19"/>
    <sheet name="医疗服务能力提升建设" sheetId="23" r:id="rId20"/>
    <sheet name="医务人员医疗补助" sheetId="24" r:id="rId21"/>
    <sheet name="系统风险基金经费" sheetId="25" r:id="rId22"/>
    <sheet name="卫生系统信息化建设" sheetId="26" r:id="rId23"/>
    <sheet name="计划生育特殊家庭护理保险" sheetId="27" r:id="rId24"/>
    <sheet name="北京协和医院培训中心合作项目" sheetId="28" r:id="rId25"/>
    <sheet name="卫生系统统筹投入" sheetId="29" r:id="rId26"/>
    <sheet name="卫生系统综合管理项目" sheetId="30" r:id="rId27"/>
    <sheet name="五院房屋租金" sheetId="31" r:id="rId28"/>
    <sheet name="从业人员预防性体检" sheetId="32" r:id="rId29"/>
    <sheet name="卫生系统基建" sheetId="33" r:id="rId30"/>
  </sheets>
  <definedNames>
    <definedName name="_xlnm._FilterDatabase" localSheetId="0" hidden="1">'2018-2019对比表 '!$A$4:$I$258</definedName>
    <definedName name="_xlnm.Print_Area" localSheetId="1">'1 财政拨款收支总表'!$A$1:$G$17</definedName>
    <definedName name="_xlnm.Print_Area" localSheetId="2">'2 一般公共预算支出'!$A$1:$E$50</definedName>
    <definedName name="_xlnm.Print_Area" localSheetId="3">'3 一般公共预算财政基本支出'!$A$1:$E$51</definedName>
    <definedName name="_xlnm.Print_Area" localSheetId="4">'4 一般公用预算“三公”经费支出表'!$A$1:$L$8</definedName>
    <definedName name="_xlnm.Print_Area" localSheetId="5">'5 政府性基金预算支出表'!$A$1:$E$8</definedName>
    <definedName name="_xlnm.Print_Area" localSheetId="6">'6 部门收支总表'!$A$1:$D$28</definedName>
    <definedName name="_xlnm.Print_Area" localSheetId="7">'7 部门收入总表'!$A$1:$L$50</definedName>
    <definedName name="_xlnm.Print_Area" localSheetId="8">'8 部门支出总表'!$A$1:$E$49</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B10" i="9"/>
  <c r="D7" i="13"/>
  <c r="G7"/>
  <c r="C7" i="11"/>
  <c r="D7"/>
  <c r="C24"/>
  <c r="H7" i="10"/>
  <c r="D8" i="9"/>
  <c r="B28"/>
  <c r="C27" i="11" l="1"/>
  <c r="C17"/>
  <c r="D16"/>
  <c r="C27" i="10"/>
  <c r="D16"/>
  <c r="C16"/>
  <c r="C7"/>
  <c r="D11" i="6" l="1"/>
  <c r="C11" s="1"/>
  <c r="D7"/>
  <c r="C26" i="5"/>
  <c r="C17"/>
  <c r="D16"/>
  <c r="C16" s="1"/>
  <c r="C7"/>
  <c r="D28" i="9"/>
  <c r="B25"/>
</calcChain>
</file>

<file path=xl/sharedStrings.xml><?xml version="1.0" encoding="utf-8"?>
<sst xmlns="http://schemas.openxmlformats.org/spreadsheetml/2006/main" count="2899" uniqueCount="1069">
  <si>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</si>
  <si>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</si>
  <si>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</si>
  <si>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</si>
  <si>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</si>
  <si>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</si>
  <si>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</si>
  <si>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</si>
  <si>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</si>
  <si>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</si>
  <si>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</si>
  <si>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</si>
  <si>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</si>
  <si>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</si>
  <si>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</si>
  <si>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</si>
  <si>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</si>
  <si>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</si>
  <si>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</si>
  <si>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</si>
  <si>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</si>
  <si>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</si>
  <si>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</si>
  <si>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</si>
  <si>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</si>
  <si>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</si>
  <si>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</si>
  <si>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</si>
  <si>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</si>
  <si>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</si>
  <si>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</si>
  <si>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</si>
  <si>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</si>
  <si>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</si>
  <si>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</si>
  <si>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</si>
  <si>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</si>
  <si>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</si>
  <si>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</si>
  <si>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</si>
  <si>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</si>
  <si>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</si>
  <si>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</si>
  <si>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</si>
  <si>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</si>
  <si>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</si>
  <si>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</si>
  <si>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</si>
  <si>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</si>
  <si>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</si>
  <si>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</si>
  <si>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</si>
  <si>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</si>
  <si>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</si>
  <si>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</si>
  <si>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</si>
  <si>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</si>
  <si>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</si>
  <si>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</si>
  <si>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</si>
  <si>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</si>
  <si>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</si>
  <si>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</si>
  <si>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</si>
  <si>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</si>
  <si>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</si>
  <si>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</si>
  <si>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</si>
  <si>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</si>
  <si>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</si>
  <si>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</si>
  <si>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</si>
  <si>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</si>
  <si>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</si>
  <si>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</si>
  <si>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</si>
  <si>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</si>
  <si>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</si>
  <si>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</si>
  <si>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</si>
  <si>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</si>
  <si>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</si>
  <si>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</si>
  <si>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</si>
  <si>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</si>
  <si>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</si>
  <si>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</si>
  <si>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</si>
  <si>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</si>
  <si>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</si>
  <si>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</si>
  <si>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</si>
  <si>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</si>
  <si>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</si>
  <si>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</si>
  <si>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</si>
  <si>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</si>
  <si>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</si>
  <si>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</si>
  <si>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</si>
  <si>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</si>
  <si>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</si>
  <si>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</si>
  <si>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</si>
  <si>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</si>
  <si>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</si>
  <si>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</si>
  <si>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</si>
  <si>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</si>
  <si>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</si>
  <si>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</si>
  <si>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</si>
  <si>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</si>
  <si>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</si>
  <si>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</si>
  <si>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</si>
  <si>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</si>
  <si>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</si>
  <si>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</si>
  <si>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</si>
  <si>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</si>
  <si>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</si>
  <si>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</si>
  <si>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</si>
  <si>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</si>
  <si>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</si>
  <si>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</si>
  <si>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</si>
  <si>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</si>
  <si>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</si>
  <si>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</si>
  <si>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</si>
  <si>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</si>
  <si>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</si>
  <si>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</si>
  <si>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</si>
  <si>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</si>
  <si>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</si>
  <si>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</si>
  <si>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</si>
  <si>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</si>
  <si>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</si>
  <si>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</si>
  <si>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</si>
  <si>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</si>
  <si>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</si>
  <si>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</si>
  <si>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</si>
  <si>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</si>
  <si>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</si>
  <si>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</si>
  <si>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</si>
  <si>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</si>
  <si>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</si>
  <si>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</si>
  <si>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</si>
  <si>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</si>
  <si>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</si>
  <si>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</si>
  <si>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</si>
  <si>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</si>
  <si>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</si>
  <si>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</si>
  <si>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</si>
  <si>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</si>
  <si>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</si>
  <si>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</si>
  <si>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</si>
  <si>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</si>
  <si>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</si>
  <si>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</si>
  <si>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</si>
  <si>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</si>
  <si>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</si>
  <si>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</si>
  <si>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</si>
  <si>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</si>
  <si>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</si>
  <si>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</si>
  <si>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</si>
  <si>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</si>
  <si>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</si>
  <si>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</si>
  <si>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</si>
  <si>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</si>
  <si>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</si>
  <si>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</si>
  <si>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</si>
  <si>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</si>
  <si>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</si>
  <si>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</si>
  <si>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</si>
  <si>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</si>
  <si>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</si>
  <si>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</si>
  <si>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</si>
  <si>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</si>
  <si>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</si>
  <si>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</si>
  <si>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</si>
  <si>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</si>
  <si>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</si>
  <si>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</si>
  <si>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</si>
  <si>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</si>
  <si>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</si>
  <si>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</si>
  <si>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</si>
  <si>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</si>
  <si>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</si>
  <si>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</si>
  <si>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</si>
  <si>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</si>
  <si>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</si>
  <si>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</si>
  <si>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</si>
  <si>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</si>
  <si>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</si>
  <si>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</si>
  <si>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</si>
  <si>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</si>
  <si>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</si>
  <si>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</si>
  <si>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</si>
  <si>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</si>
  <si>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</si>
  <si>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</si>
  <si>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</si>
  <si>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</si>
  <si>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</si>
  <si>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</si>
  <si>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</si>
  <si>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</si>
  <si>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</si>
  <si>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</si>
  <si>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</si>
  <si>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</si>
  <si>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</si>
  <si>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</si>
  <si>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</si>
  <si>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</si>
  <si>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</si>
  <si>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</si>
  <si>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</si>
  <si>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</si>
  <si>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</si>
  <si>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</si>
  <si>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</si>
  <si>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</si>
  <si>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</si>
  <si>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</si>
  <si>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</si>
  <si>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</si>
  <si>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</si>
  <si>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</si>
  <si>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</si>
  <si>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</si>
  <si>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</si>
  <si>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</si>
  <si>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</si>
  <si>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</si>
  <si>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</si>
  <si>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</si>
  <si>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</si>
  <si>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</si>
  <si>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</si>
  <si>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</si>
  <si>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</si>
  <si>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</si>
  <si>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</si>
  <si>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</si>
  <si>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</si>
  <si>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</si>
  <si>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</si>
  <si>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</si>
  <si>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</si>
  <si>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</si>
  <si>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</si>
  <si>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</si>
  <si>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</si>
  <si>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</si>
  <si>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</si>
  <si>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</si>
  <si>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</si>
  <si>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</si>
  <si>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</si>
  <si>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</si>
  <si>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</si>
  <si>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</si>
  <si>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</si>
  <si>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</si>
  <si>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</si>
  <si>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</si>
  <si>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</si>
  <si>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</si>
  <si>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</si>
  <si>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</si>
  <si>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</si>
  <si>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</si>
  <si>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</si>
  <si>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</si>
  <si>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</si>
  <si>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</si>
  <si>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</si>
  <si>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</si>
  <si>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</si>
  <si>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</si>
  <si>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</si>
  <si>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</si>
  <si>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</si>
  <si>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</si>
  <si>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</si>
  <si>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单位：万元</t>
  </si>
  <si>
    <t>收入</t>
  </si>
  <si>
    <t>支出</t>
  </si>
  <si>
    <t>项目</t>
  </si>
  <si>
    <t>预算数</t>
  </si>
  <si>
    <t>合计</t>
  </si>
  <si>
    <t>一、本年收入</t>
  </si>
  <si>
    <t>一、本年支出</t>
  </si>
  <si>
    <t>一般公共预算拨款</t>
  </si>
  <si>
    <t>政府性基金预算拨款</t>
  </si>
  <si>
    <t>二、上年结转</t>
  </si>
  <si>
    <t>二、结转下年</t>
  </si>
  <si>
    <t>附件2</t>
  </si>
  <si>
    <t>功能分类科目</t>
  </si>
  <si>
    <t>2022年预算数</t>
  </si>
  <si>
    <t>科目编码</t>
  </si>
  <si>
    <t>科目名称</t>
  </si>
  <si>
    <t>小计</t>
  </si>
  <si>
    <t>基本支出</t>
  </si>
  <si>
    <t>项目支出</t>
  </si>
  <si>
    <t>附件3</t>
  </si>
  <si>
    <t>经济分类科目</t>
  </si>
  <si>
    <t>2022年基本支出</t>
  </si>
  <si>
    <t>人员经费</t>
  </si>
  <si>
    <t>301</t>
  </si>
  <si>
    <t>工资福利支出</t>
  </si>
  <si>
    <t>302</t>
  </si>
  <si>
    <t>商品和服务支出</t>
  </si>
  <si>
    <t>303</t>
  </si>
  <si>
    <t>对个人和家庭的补助</t>
  </si>
  <si>
    <t>附件3-4</t>
  </si>
  <si>
    <t>附件4</t>
  </si>
  <si>
    <t>XXXXX（单位全称）一般公共预算“三公”经费支出表</t>
  </si>
  <si>
    <t>因公出国（境）费</t>
  </si>
  <si>
    <t>公务用车购置及运行费</t>
  </si>
  <si>
    <t>公务接待费</t>
  </si>
  <si>
    <t>公务用车购置费</t>
  </si>
  <si>
    <t>公务用车运行费</t>
  </si>
  <si>
    <t>附件5</t>
  </si>
  <si>
    <t>本年政府性基金预算财政拨款支出</t>
  </si>
  <si>
    <t>附件6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</si>
  <si>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</si>
  <si>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</si>
  <si>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</si>
  <si>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</si>
  <si>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</si>
  <si>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</si>
  <si>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</si>
  <si>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</si>
  <si>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</si>
  <si>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</si>
  <si>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</si>
  <si>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</si>
  <si>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</si>
  <si>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科目</t>
  </si>
  <si>
    <t>一般公共预算拨款收入</t>
  </si>
  <si>
    <t>非教育收费收入预算</t>
  </si>
  <si>
    <t>附件8</t>
  </si>
  <si>
    <t>附件9</t>
  </si>
  <si>
    <t>教育收费收入预算</t>
  </si>
  <si>
    <t>货物类</t>
  </si>
  <si>
    <t>服务类</t>
  </si>
  <si>
    <t>工程类</t>
  </si>
  <si>
    <t>附件10</t>
  </si>
  <si>
    <t>部门（单位）整体支出绩效目标申报表</t>
  </si>
  <si>
    <t>预算年度:2022</t>
  </si>
  <si>
    <t>总体资金情况（万元）</t>
  </si>
  <si>
    <t>预算支出总额</t>
  </si>
  <si>
    <t>财政拨款</t>
  </si>
  <si>
    <t>专户资金</t>
  </si>
  <si>
    <t>单位资金</t>
  </si>
  <si>
    <t>部
门
整
体
绩
效
情
况</t>
  </si>
  <si>
    <t>整体绩效目标</t>
  </si>
  <si>
    <t>年度绩效指标</t>
  </si>
  <si>
    <t>一级指标</t>
  </si>
  <si>
    <t>二级指标</t>
  </si>
  <si>
    <t xml:space="preserve"> 三级指标</t>
  </si>
  <si>
    <t>绩效指标性质</t>
  </si>
  <si>
    <t>绩效指标值</t>
  </si>
  <si>
    <t>绩效度量单位</t>
  </si>
  <si>
    <t>权重</t>
  </si>
  <si>
    <t>其他说明</t>
  </si>
  <si>
    <t/>
  </si>
  <si>
    <t>附件11</t>
  </si>
  <si>
    <t>项目绩效目标表</t>
  </si>
  <si>
    <t>(2022年度)</t>
  </si>
  <si>
    <t>填报单位：</t>
  </si>
  <si>
    <t>项目名称</t>
  </si>
  <si>
    <t>项目负责人及联系电话</t>
  </si>
  <si>
    <t>主管部门</t>
  </si>
  <si>
    <t>实施单位</t>
  </si>
  <si>
    <t>预算执行率权重(%)：</t>
  </si>
  <si>
    <t>资金情况
（元）</t>
  </si>
  <si>
    <t>年度资金总额：</t>
  </si>
  <si>
    <t>其中：财政拨款</t>
  </si>
  <si>
    <t xml:space="preserve"> 其他资金</t>
  </si>
  <si>
    <t>总
体
目
标</t>
  </si>
  <si>
    <t>绩
效
指
标</t>
  </si>
  <si>
    <t>三级指标</t>
  </si>
  <si>
    <t>指标性质</t>
  </si>
  <si>
    <t>指标值</t>
  </si>
  <si>
    <t>度量单位</t>
  </si>
  <si>
    <t>权重（%）</t>
  </si>
  <si>
    <t>重庆市南岸区卫生健康委员会财政拨款收支总表</t>
    <phoneticPr fontId="30" type="noConversion"/>
  </si>
  <si>
    <t>一般公共预算</t>
  </si>
  <si>
    <t>政府性基金预算</t>
  </si>
  <si>
    <t>国有资本经营预算</t>
  </si>
  <si>
    <t>一般公共预算资金</t>
  </si>
  <si>
    <t>社会保障和就业支出</t>
  </si>
  <si>
    <t>政府性基金预算资金</t>
  </si>
  <si>
    <t>卫生健康支出</t>
  </si>
  <si>
    <t>国有资本经营预算资金</t>
  </si>
  <si>
    <t>住房保障支出</t>
  </si>
  <si>
    <t>国有资本经营收入</t>
  </si>
  <si>
    <t>收入合计</t>
  </si>
  <si>
    <t>支出合计</t>
  </si>
  <si>
    <t>备注：本表反映2022年当年一般公共预算财政拨款支出情况。</t>
    <phoneticPr fontId="30" type="noConversion"/>
  </si>
  <si>
    <t>重庆市南岸区卫生健康委员会一般公共预算财政拨款支出预算表</t>
    <phoneticPr fontId="30" type="noConversion"/>
  </si>
  <si>
    <t xml:space="preserve"> 科目编码</t>
  </si>
  <si>
    <t xml:space="preserve">基本支出 </t>
  </si>
  <si>
    <t xml:space="preserve">项目支出 </t>
  </si>
  <si>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</si>
  <si>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</si>
  <si>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</si>
  <si>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2080501</t>
    </r>
  </si>
  <si>
    <r>
      <rPr>
        <sz val="10"/>
        <color rgb="FF000000"/>
        <rFont val="Dialog.plain"/>
        <family val="1"/>
      </rPr>
      <t>  行政单位离退休</t>
    </r>
  </si>
  <si>
    <r>
      <rPr>
        <sz val="10"/>
        <color rgb="FF000000"/>
        <rFont val="Dialog.plain"/>
        <family val="1"/>
      </rPr>
      <t>  2080502</t>
    </r>
  </si>
  <si>
    <r>
      <rPr>
        <sz val="10"/>
        <color rgb="FF000000"/>
        <rFont val="Dialog.plain"/>
        <family val="1"/>
      </rPr>
      <t>  事业单位离退休</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</si>
  <si>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</si>
  <si>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</si>
  <si>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</si>
  <si>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</si>
  <si>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20899</t>
    </r>
  </si>
  <si>
    <r>
      <rPr>
        <sz val="10"/>
        <color rgb="FF000000"/>
        <rFont val="Dialog.plain"/>
        <family val="1"/>
      </rPr>
      <t> 其他社会保障和就业支出</t>
    </r>
  </si>
  <si>
    <r>
      <rPr>
        <sz val="10"/>
        <color rgb="FF000000"/>
        <rFont val="Dialog.plain"/>
        <family val="1"/>
      </rPr>
      <t>  2089999</t>
    </r>
  </si>
  <si>
    <r>
      <rPr>
        <sz val="10"/>
        <color rgb="FF000000"/>
        <rFont val="Dialog.plain"/>
        <family val="1"/>
      </rPr>
      <t>  其他社会保障和就业支出</t>
    </r>
  </si>
  <si>
    <t>210</t>
  </si>
  <si>
    <r>
      <rPr>
        <sz val="10"/>
        <color rgb="FF000000"/>
        <rFont val="Dialog.plain"/>
        <family val="1"/>
      </rPr>
      <t> 21001</t>
    </r>
  </si>
  <si>
    <r>
      <rPr>
        <sz val="10"/>
        <color rgb="FF000000"/>
        <rFont val="Dialog.plain"/>
        <family val="1"/>
      </rPr>
      <t> 卫生健康管理事务</t>
    </r>
  </si>
  <si>
    <r>
      <rPr>
        <sz val="10"/>
        <rFont val="Dialog.plain"/>
        <family val="1"/>
      </rPr>
      <t>  2100101</t>
    </r>
  </si>
  <si>
    <r>
      <rPr>
        <sz val="10"/>
        <rFont val="Dialog.plain"/>
        <family val="1"/>
      </rPr>
      <t>  行政运行</t>
    </r>
  </si>
  <si>
    <r>
      <rPr>
        <sz val="10"/>
        <color rgb="FF000000"/>
        <rFont val="Dialog.plain"/>
        <family val="1"/>
      </rPr>
      <t>  2100199</t>
    </r>
  </si>
  <si>
    <r>
      <rPr>
        <sz val="10"/>
        <color rgb="FF000000"/>
        <rFont val="Dialog.plain"/>
        <family val="1"/>
      </rPr>
      <t>  其他卫生健康管理事务支出</t>
    </r>
  </si>
  <si>
    <r>
      <rPr>
        <sz val="10"/>
        <color rgb="FF000000"/>
        <rFont val="Dialog.plain"/>
        <family val="1"/>
      </rPr>
      <t> 21002</t>
    </r>
  </si>
  <si>
    <r>
      <rPr>
        <sz val="10"/>
        <color rgb="FF000000"/>
        <rFont val="Dialog.plain"/>
        <family val="1"/>
      </rPr>
      <t> 公立医院</t>
    </r>
  </si>
  <si>
    <r>
      <rPr>
        <sz val="10"/>
        <color rgb="FF000000"/>
        <rFont val="Dialog.plain"/>
        <family val="1"/>
      </rPr>
      <t>  2100201</t>
    </r>
  </si>
  <si>
    <r>
      <rPr>
        <sz val="10"/>
        <color rgb="FF000000"/>
        <rFont val="Dialog.plain"/>
        <family val="1"/>
      </rPr>
      <t>  综合医院</t>
    </r>
  </si>
  <si>
    <r>
      <rPr>
        <sz val="10"/>
        <color rgb="FF000000"/>
        <rFont val="Dialog.plain"/>
        <family val="1"/>
      </rPr>
      <t> 21003</t>
    </r>
  </si>
  <si>
    <r>
      <rPr>
        <sz val="10"/>
        <color rgb="FF000000"/>
        <rFont val="Dialog.plain"/>
        <family val="1"/>
      </rPr>
      <t> 基层医疗卫生机构</t>
    </r>
  </si>
  <si>
    <r>
      <rPr>
        <sz val="10"/>
        <color rgb="FF000000"/>
        <rFont val="Dialog.plain"/>
        <family val="1"/>
      </rPr>
      <t>  2100301</t>
    </r>
  </si>
  <si>
    <r>
      <rPr>
        <sz val="10"/>
        <color rgb="FF000000"/>
        <rFont val="Dialog.plain"/>
        <family val="1"/>
      </rPr>
      <t>  城市社区卫生机构</t>
    </r>
  </si>
  <si>
    <r>
      <rPr>
        <sz val="10"/>
        <color rgb="FF000000"/>
        <rFont val="Dialog.plain"/>
        <family val="1"/>
      </rPr>
      <t>  2100302</t>
    </r>
  </si>
  <si>
    <r>
      <rPr>
        <sz val="10"/>
        <color rgb="FF000000"/>
        <rFont val="Dialog.plain"/>
        <family val="1"/>
      </rPr>
      <t>  乡镇卫生院</t>
    </r>
  </si>
  <si>
    <r>
      <rPr>
        <sz val="10"/>
        <color rgb="FF000000"/>
        <rFont val="Dialog.plain"/>
        <family val="1"/>
      </rPr>
      <t>  2100399</t>
    </r>
  </si>
  <si>
    <r>
      <rPr>
        <sz val="10"/>
        <color rgb="FF000000"/>
        <rFont val="Dialog.plain"/>
        <family val="1"/>
      </rPr>
      <t>  其他基层医疗卫生机构支出</t>
    </r>
  </si>
  <si>
    <r>
      <rPr>
        <sz val="10"/>
        <color rgb="FF000000"/>
        <rFont val="Dialog.plain"/>
        <family val="1"/>
      </rPr>
      <t> 21004</t>
    </r>
  </si>
  <si>
    <r>
      <rPr>
        <sz val="10"/>
        <color rgb="FF000000"/>
        <rFont val="Dialog.plain"/>
        <family val="1"/>
      </rPr>
      <t> 公共卫生</t>
    </r>
  </si>
  <si>
    <r>
      <rPr>
        <sz val="10"/>
        <color rgb="FF000000"/>
        <rFont val="Dialog.plain"/>
        <family val="1"/>
      </rPr>
      <t>  2100401</t>
    </r>
  </si>
  <si>
    <r>
      <rPr>
        <sz val="10"/>
        <color rgb="FF000000"/>
        <rFont val="Dialog.plain"/>
        <family val="1"/>
      </rPr>
      <t>  疾病预防控制机构</t>
    </r>
  </si>
  <si>
    <r>
      <rPr>
        <sz val="10"/>
        <color rgb="FF000000"/>
        <rFont val="Dialog.plain"/>
        <family val="1"/>
      </rPr>
      <t>  2100402</t>
    </r>
  </si>
  <si>
    <r>
      <rPr>
        <sz val="10"/>
        <color rgb="FF000000"/>
        <rFont val="Dialog.plain"/>
        <family val="1"/>
      </rPr>
      <t>  卫生监督机构</t>
    </r>
  </si>
  <si>
    <r>
      <rPr>
        <sz val="10"/>
        <color rgb="FF000000"/>
        <rFont val="Dialog.plain"/>
        <family val="1"/>
      </rPr>
      <t>  2100403</t>
    </r>
  </si>
  <si>
    <r>
      <rPr>
        <sz val="10"/>
        <color rgb="FF000000"/>
        <rFont val="Dialog.plain"/>
        <family val="1"/>
      </rPr>
      <t>  妇幼保健机构</t>
    </r>
  </si>
  <si>
    <r>
      <rPr>
        <sz val="10"/>
        <color rgb="FF000000"/>
        <rFont val="Dialog.plain"/>
        <family val="1"/>
      </rPr>
      <t>  2100404</t>
    </r>
  </si>
  <si>
    <r>
      <rPr>
        <sz val="10"/>
        <color rgb="FF000000"/>
        <rFont val="Dialog.plain"/>
        <family val="1"/>
      </rPr>
      <t>  精神卫生机构</t>
    </r>
  </si>
  <si>
    <r>
      <rPr>
        <sz val="10"/>
        <color rgb="FF000000"/>
        <rFont val="Dialog.plain"/>
        <family val="1"/>
      </rPr>
      <t>  2100408</t>
    </r>
  </si>
  <si>
    <r>
      <rPr>
        <sz val="10"/>
        <color rgb="FF000000"/>
        <rFont val="Dialog.plain"/>
        <family val="1"/>
      </rPr>
      <t>  基本公共卫生服务</t>
    </r>
  </si>
  <si>
    <r>
      <rPr>
        <sz val="10"/>
        <color rgb="FF000000"/>
        <rFont val="Dialog.plain"/>
        <family val="1"/>
      </rPr>
      <t>  2100499</t>
    </r>
  </si>
  <si>
    <r>
      <rPr>
        <sz val="10"/>
        <color rgb="FF000000"/>
        <rFont val="Dialog.plain"/>
        <family val="1"/>
      </rPr>
      <t>  其他公共卫生支出</t>
    </r>
  </si>
  <si>
    <r>
      <rPr>
        <sz val="10"/>
        <color rgb="FF000000"/>
        <rFont val="Dialog.plain"/>
        <family val="1"/>
      </rPr>
      <t> 21006</t>
    </r>
  </si>
  <si>
    <r>
      <rPr>
        <sz val="10"/>
        <color rgb="FF000000"/>
        <rFont val="Dialog.plain"/>
        <family val="1"/>
      </rPr>
      <t> 中医药</t>
    </r>
  </si>
  <si>
    <r>
      <rPr>
        <sz val="10"/>
        <color rgb="FF000000"/>
        <rFont val="Dialog.plain"/>
        <family val="1"/>
      </rPr>
      <t>  2100601</t>
    </r>
  </si>
  <si>
    <r>
      <rPr>
        <sz val="10"/>
        <color rgb="FF000000"/>
        <rFont val="Dialog.plain"/>
        <family val="1"/>
      </rPr>
      <t>  中医（民族医）药专项</t>
    </r>
  </si>
  <si>
    <r>
      <rPr>
        <sz val="10"/>
        <color rgb="FF000000"/>
        <rFont val="Dialog.plain"/>
        <family val="1"/>
      </rPr>
      <t> 21007</t>
    </r>
  </si>
  <si>
    <r>
      <rPr>
        <sz val="10"/>
        <color rgb="FF000000"/>
        <rFont val="Dialog.plain"/>
        <family val="1"/>
      </rPr>
      <t> 计划生育事务</t>
    </r>
  </si>
  <si>
    <r>
      <rPr>
        <sz val="10"/>
        <color rgb="FF000000"/>
        <rFont val="Dialog.plain"/>
        <family val="1"/>
      </rPr>
      <t>  2100717</t>
    </r>
  </si>
  <si>
    <r>
      <rPr>
        <sz val="10"/>
        <color rgb="FF000000"/>
        <rFont val="Dialog.plain"/>
        <family val="1"/>
      </rPr>
      <t>  计划生育服务</t>
    </r>
  </si>
  <si>
    <r>
      <rPr>
        <sz val="10"/>
        <color rgb="FF000000"/>
        <rFont val="Dialog.plain"/>
        <family val="1"/>
      </rPr>
      <t> 21011</t>
    </r>
  </si>
  <si>
    <r>
      <rPr>
        <sz val="10"/>
        <color rgb="FF000000"/>
        <rFont val="Dialog.plain"/>
        <family val="1"/>
      </rPr>
      <t> 行政事业单位医疗</t>
    </r>
  </si>
  <si>
    <r>
      <rPr>
        <sz val="10"/>
        <color rgb="FF000000"/>
        <rFont val="Dialog.plain"/>
        <family val="1"/>
      </rPr>
      <t>  2101101</t>
    </r>
  </si>
  <si>
    <r>
      <rPr>
        <sz val="10"/>
        <color rgb="FF000000"/>
        <rFont val="Dialog.plain"/>
        <family val="1"/>
      </rPr>
      <t>  行政单位医疗</t>
    </r>
  </si>
  <si>
    <r>
      <rPr>
        <sz val="10"/>
        <color rgb="FF000000"/>
        <rFont val="Dialog.plain"/>
        <family val="1"/>
      </rPr>
      <t>  2101102</t>
    </r>
  </si>
  <si>
    <r>
      <rPr>
        <sz val="10"/>
        <color rgb="FF000000"/>
        <rFont val="Dialog.plain"/>
        <family val="1"/>
      </rPr>
      <t>  事业单位医疗</t>
    </r>
  </si>
  <si>
    <r>
      <rPr>
        <sz val="10"/>
        <color rgb="FF000000"/>
        <rFont val="Dialog.plain"/>
        <family val="1"/>
      </rPr>
      <t>  2101103</t>
    </r>
  </si>
  <si>
    <r>
      <rPr>
        <sz val="10"/>
        <color rgb="FF000000"/>
        <rFont val="Dialog.plain"/>
        <family val="1"/>
      </rPr>
      <t>  公务员医疗补助</t>
    </r>
  </si>
  <si>
    <r>
      <rPr>
        <sz val="10"/>
        <color rgb="FF000000"/>
        <rFont val="Dialog.plain"/>
        <family val="1"/>
      </rPr>
      <t>  2101199</t>
    </r>
  </si>
  <si>
    <r>
      <rPr>
        <sz val="10"/>
        <color rgb="FF000000"/>
        <rFont val="Dialog.plain"/>
        <family val="1"/>
      </rPr>
      <t>  其他行政事业单位医疗支出</t>
    </r>
  </si>
  <si>
    <r>
      <rPr>
        <sz val="10"/>
        <color rgb="FF000000"/>
        <rFont val="Dialog.plain"/>
        <family val="1"/>
      </rPr>
      <t> 21015</t>
    </r>
  </si>
  <si>
    <r>
      <rPr>
        <sz val="10"/>
        <color rgb="FF000000"/>
        <rFont val="Dialog.plain"/>
        <family val="1"/>
      </rPr>
      <t> 医疗保障管理事务</t>
    </r>
  </si>
  <si>
    <r>
      <rPr>
        <sz val="10"/>
        <color rgb="FF000000"/>
        <rFont val="Dialog.plain"/>
        <family val="1"/>
      </rPr>
      <t>  2101504</t>
    </r>
  </si>
  <si>
    <r>
      <rPr>
        <sz val="10"/>
        <color rgb="FF000000"/>
        <rFont val="Dialog.plain"/>
        <family val="1"/>
      </rPr>
      <t>  信息化建设</t>
    </r>
  </si>
  <si>
    <r>
      <rPr>
        <sz val="10"/>
        <color rgb="FF000000"/>
        <rFont val="Dialog.plain"/>
        <family val="1"/>
      </rPr>
      <t> 21099</t>
    </r>
  </si>
  <si>
    <r>
      <rPr>
        <sz val="10"/>
        <color rgb="FF000000"/>
        <rFont val="Dialog.plain"/>
        <family val="1"/>
      </rPr>
      <t> 其他卫生健康支出</t>
    </r>
  </si>
  <si>
    <r>
      <rPr>
        <sz val="10"/>
        <color rgb="FF000000"/>
        <rFont val="Dialog.plain"/>
        <family val="1"/>
      </rPr>
      <t>  2109999</t>
    </r>
  </si>
  <si>
    <r>
      <rPr>
        <sz val="10"/>
        <color rgb="FF000000"/>
        <rFont val="Dialog.plain"/>
        <family val="1"/>
      </rPr>
      <t>  其他卫生健康支出</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</si>
  <si>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</si>
  <si>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</si>
  <si>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</si>
  <si>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</si>
  <si>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</si>
  <si>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重庆市南岸区卫生健康委员会一般公共预算财政拨款基本支出预算表</t>
    <phoneticPr fontId="30" type="noConversion"/>
  </si>
  <si>
    <t>总计</t>
  </si>
  <si>
    <t>日常公用经费</t>
  </si>
  <si>
    <r>
      <rPr>
        <sz val="10"/>
        <color rgb="FF000000"/>
        <rFont val="Dialog.plain"/>
        <family val="1"/>
      </rPr>
      <t> 30101</t>
    </r>
  </si>
  <si>
    <r>
      <rPr>
        <sz val="10"/>
        <color rgb="FF000000"/>
        <rFont val="Dialog.plain"/>
        <family val="1"/>
      </rPr>
      <t> 基本工资</t>
    </r>
  </si>
  <si>
    <r>
      <rPr>
        <sz val="10"/>
        <color rgb="FF000000"/>
        <rFont val="Dialog.plain"/>
        <family val="1"/>
      </rPr>
      <t> 30102</t>
    </r>
  </si>
  <si>
    <r>
      <rPr>
        <sz val="10"/>
        <color rgb="FF000000"/>
        <rFont val="Dialog.plain"/>
        <family val="1"/>
      </rPr>
      <t> 津贴补贴</t>
    </r>
  </si>
  <si>
    <r>
      <rPr>
        <sz val="10"/>
        <color rgb="FF000000"/>
        <rFont val="Dialog.plain"/>
        <family val="1"/>
      </rPr>
      <t> 30103</t>
    </r>
  </si>
  <si>
    <r>
      <rPr>
        <sz val="10"/>
        <color rgb="FF000000"/>
        <rFont val="Dialog.plain"/>
        <family val="1"/>
      </rPr>
      <t> 奖金</t>
    </r>
  </si>
  <si>
    <r>
      <rPr>
        <sz val="10"/>
        <color rgb="FF000000"/>
        <rFont val="Dialog.plain"/>
        <family val="1"/>
      </rPr>
      <t> 30107</t>
    </r>
  </si>
  <si>
    <r>
      <rPr>
        <sz val="10"/>
        <color rgb="FF000000"/>
        <rFont val="Dialog.plain"/>
        <family val="1"/>
      </rPr>
      <t> 绩效工资</t>
    </r>
  </si>
  <si>
    <r>
      <rPr>
        <sz val="10"/>
        <color rgb="FF000000"/>
        <rFont val="Dialog.plain"/>
        <family val="1"/>
      </rPr>
      <t> 30108</t>
    </r>
  </si>
  <si>
    <r>
      <rPr>
        <sz val="10"/>
        <color rgb="FF000000"/>
        <rFont val="Dialog.plain"/>
        <family val="1"/>
      </rPr>
      <t> 机关事业单位基本养老保险缴费</t>
    </r>
  </si>
  <si>
    <r>
      <rPr>
        <sz val="10"/>
        <color rgb="FF000000"/>
        <rFont val="Dialog.plain"/>
        <family val="1"/>
      </rPr>
      <t> 30109</t>
    </r>
  </si>
  <si>
    <r>
      <rPr>
        <sz val="10"/>
        <color rgb="FF000000"/>
        <rFont val="Dialog.plain"/>
        <family val="1"/>
      </rPr>
      <t> 职业年金缴费</t>
    </r>
  </si>
  <si>
    <r>
      <rPr>
        <sz val="10"/>
        <color rgb="FF000000"/>
        <rFont val="Dialog.plain"/>
        <family val="1"/>
      </rPr>
      <t> 30110</t>
    </r>
  </si>
  <si>
    <r>
      <rPr>
        <sz val="10"/>
        <color rgb="FF000000"/>
        <rFont val="Dialog.plain"/>
        <family val="1"/>
      </rPr>
      <t> 职工基本医疗保险缴费</t>
    </r>
  </si>
  <si>
    <r>
      <rPr>
        <sz val="10"/>
        <color rgb="FF000000"/>
        <rFont val="Dialog.plain"/>
        <family val="1"/>
      </rPr>
      <t> 30112</t>
    </r>
  </si>
  <si>
    <r>
      <rPr>
        <sz val="10"/>
        <color rgb="FF000000"/>
        <rFont val="Dialog.plain"/>
        <family val="1"/>
      </rPr>
      <t> 其他社会保障缴费</t>
    </r>
  </si>
  <si>
    <r>
      <rPr>
        <sz val="10"/>
        <color rgb="FF000000"/>
        <rFont val="Dialog.plain"/>
        <family val="1"/>
      </rPr>
      <t> 30113</t>
    </r>
  </si>
  <si>
    <r>
      <rPr>
        <sz val="10"/>
        <color rgb="FF000000"/>
        <rFont val="Dialog.plain"/>
        <family val="1"/>
      </rPr>
      <t> 住房公积金</t>
    </r>
  </si>
  <si>
    <r>
      <rPr>
        <sz val="10"/>
        <color rgb="FF000000"/>
        <rFont val="Dialog.plain"/>
        <family val="1"/>
      </rPr>
      <t> 30199</t>
    </r>
  </si>
  <si>
    <r>
      <rPr>
        <sz val="10"/>
        <color rgb="FF000000"/>
        <rFont val="Dialog.plain"/>
        <family val="1"/>
      </rPr>
      <t> 其他工资福利支出</t>
    </r>
  </si>
  <si>
    <r>
      <rPr>
        <sz val="10"/>
        <color rgb="FF000000"/>
        <rFont val="Dialog.plain"/>
        <family val="1"/>
      </rPr>
      <t> 30201</t>
    </r>
  </si>
  <si>
    <r>
      <rPr>
        <sz val="10"/>
        <color rgb="FF000000"/>
        <rFont val="Dialog.plain"/>
        <family val="1"/>
      </rPr>
      <t> 办公费</t>
    </r>
  </si>
  <si>
    <r>
      <rPr>
        <sz val="10"/>
        <color rgb="FF000000"/>
        <rFont val="Dialog.plain"/>
        <family val="1"/>
      </rPr>
      <t> 30202</t>
    </r>
  </si>
  <si>
    <r>
      <rPr>
        <sz val="10"/>
        <color rgb="FF000000"/>
        <rFont val="Dialog.plain"/>
        <family val="1"/>
      </rPr>
      <t> 印刷费</t>
    </r>
  </si>
  <si>
    <r>
      <rPr>
        <sz val="10"/>
        <color rgb="FF000000"/>
        <rFont val="Dialog.plain"/>
        <family val="1"/>
      </rPr>
      <t> 30203</t>
    </r>
  </si>
  <si>
    <r>
      <rPr>
        <sz val="10"/>
        <color rgb="FF000000"/>
        <rFont val="Dialog.plain"/>
        <family val="1"/>
      </rPr>
      <t> 咨询费</t>
    </r>
  </si>
  <si>
    <r>
      <rPr>
        <sz val="10"/>
        <color rgb="FF000000"/>
        <rFont val="Dialog.plain"/>
        <family val="1"/>
      </rPr>
      <t> 30204</t>
    </r>
  </si>
  <si>
    <r>
      <rPr>
        <sz val="10"/>
        <color rgb="FF000000"/>
        <rFont val="Dialog.plain"/>
        <family val="1"/>
      </rPr>
      <t> 手续费</t>
    </r>
  </si>
  <si>
    <r>
      <rPr>
        <sz val="10"/>
        <color rgb="FF000000"/>
        <rFont val="Dialog.plain"/>
        <family val="1"/>
      </rPr>
      <t> 30205</t>
    </r>
  </si>
  <si>
    <r>
      <rPr>
        <sz val="10"/>
        <color rgb="FF000000"/>
        <rFont val="Dialog.plain"/>
        <family val="1"/>
      </rPr>
      <t> 水费</t>
    </r>
  </si>
  <si>
    <r>
      <rPr>
        <sz val="10"/>
        <color rgb="FF000000"/>
        <rFont val="Dialog.plain"/>
        <family val="1"/>
      </rPr>
      <t> 30206</t>
    </r>
  </si>
  <si>
    <r>
      <rPr>
        <sz val="10"/>
        <color rgb="FF000000"/>
        <rFont val="Dialog.plain"/>
        <family val="1"/>
      </rPr>
      <t> 电费</t>
    </r>
  </si>
  <si>
    <r>
      <rPr>
        <sz val="10"/>
        <color rgb="FF000000"/>
        <rFont val="Dialog.plain"/>
        <family val="1"/>
      </rPr>
      <t> 30207</t>
    </r>
  </si>
  <si>
    <r>
      <rPr>
        <sz val="10"/>
        <color rgb="FF000000"/>
        <rFont val="Dialog.plain"/>
        <family val="1"/>
      </rPr>
      <t> 邮电费</t>
    </r>
  </si>
  <si>
    <r>
      <rPr>
        <sz val="10"/>
        <color rgb="FF000000"/>
        <rFont val="Dialog.plain"/>
        <family val="1"/>
      </rPr>
      <t> 30209</t>
    </r>
  </si>
  <si>
    <r>
      <rPr>
        <sz val="10"/>
        <color rgb="FF000000"/>
        <rFont val="Dialog.plain"/>
        <family val="1"/>
      </rPr>
      <t> 物业管理费</t>
    </r>
  </si>
  <si>
    <r>
      <rPr>
        <sz val="10"/>
        <color rgb="FF000000"/>
        <rFont val="Dialog.plain"/>
        <family val="1"/>
      </rPr>
      <t> 30211</t>
    </r>
  </si>
  <si>
    <r>
      <rPr>
        <sz val="10"/>
        <color rgb="FF000000"/>
        <rFont val="Dialog.plain"/>
        <family val="1"/>
      </rPr>
      <t> 差旅费</t>
    </r>
  </si>
  <si>
    <r>
      <rPr>
        <sz val="10"/>
        <color rgb="FF000000"/>
        <rFont val="Dialog.plain"/>
        <family val="1"/>
      </rPr>
      <t> 30213</t>
    </r>
  </si>
  <si>
    <r>
      <rPr>
        <sz val="10"/>
        <color rgb="FF000000"/>
        <rFont val="Dialog.plain"/>
        <family val="1"/>
      </rPr>
      <t> 维修（护）费</t>
    </r>
  </si>
  <si>
    <r>
      <rPr>
        <sz val="10"/>
        <color rgb="FF000000"/>
        <rFont val="Dialog.plain"/>
        <family val="1"/>
      </rPr>
      <t> 30214</t>
    </r>
  </si>
  <si>
    <r>
      <rPr>
        <sz val="10"/>
        <color rgb="FF000000"/>
        <rFont val="Dialog.plain"/>
        <family val="1"/>
      </rPr>
      <t> 租赁费</t>
    </r>
  </si>
  <si>
    <r>
      <rPr>
        <sz val="10"/>
        <color rgb="FF000000"/>
        <rFont val="Dialog.plain"/>
        <family val="1"/>
      </rPr>
      <t> 30215</t>
    </r>
  </si>
  <si>
    <r>
      <rPr>
        <sz val="10"/>
        <color rgb="FF000000"/>
        <rFont val="Dialog.plain"/>
        <family val="1"/>
      </rPr>
      <t> 会议费</t>
    </r>
  </si>
  <si>
    <r>
      <rPr>
        <sz val="10"/>
        <color rgb="FF000000"/>
        <rFont val="Dialog.plain"/>
        <family val="1"/>
      </rPr>
      <t> 30216</t>
    </r>
  </si>
  <si>
    <r>
      <rPr>
        <sz val="10"/>
        <color rgb="FF000000"/>
        <rFont val="Dialog.plain"/>
        <family val="1"/>
      </rPr>
      <t> 培训费</t>
    </r>
  </si>
  <si>
    <r>
      <rPr>
        <sz val="10"/>
        <color rgb="FF000000"/>
        <rFont val="Dialog.plain"/>
        <family val="1"/>
      </rPr>
      <t> 30217</t>
    </r>
  </si>
  <si>
    <r>
      <rPr>
        <sz val="10"/>
        <color rgb="FF000000"/>
        <rFont val="Dialog.plain"/>
        <family val="1"/>
      </rPr>
      <t> 公务接待费</t>
    </r>
  </si>
  <si>
    <r>
      <rPr>
        <sz val="10"/>
        <color rgb="FF000000"/>
        <rFont val="Dialog.plain"/>
        <family val="1"/>
      </rPr>
      <t> 30218</t>
    </r>
  </si>
  <si>
    <r>
      <rPr>
        <sz val="10"/>
        <color rgb="FF000000"/>
        <rFont val="Dialog.plain"/>
        <family val="1"/>
      </rPr>
      <t> 专用材料费</t>
    </r>
  </si>
  <si>
    <r>
      <rPr>
        <sz val="10"/>
        <color rgb="FF000000"/>
        <rFont val="Dialog.plain"/>
        <family val="1"/>
      </rPr>
      <t> 30226</t>
    </r>
  </si>
  <si>
    <r>
      <rPr>
        <sz val="10"/>
        <color rgb="FF000000"/>
        <rFont val="Dialog.plain"/>
        <family val="1"/>
      </rPr>
      <t> 劳务费</t>
    </r>
  </si>
  <si>
    <r>
      <rPr>
        <sz val="10"/>
        <color rgb="FF000000"/>
        <rFont val="Dialog.plain"/>
        <family val="1"/>
      </rPr>
      <t> 30227</t>
    </r>
  </si>
  <si>
    <r>
      <rPr>
        <sz val="10"/>
        <color rgb="FF000000"/>
        <rFont val="Dialog.plain"/>
        <family val="1"/>
      </rPr>
      <t> 委托业务费</t>
    </r>
  </si>
  <si>
    <r>
      <rPr>
        <sz val="10"/>
        <color rgb="FF000000"/>
        <rFont val="Dialog.plain"/>
        <family val="1"/>
      </rPr>
      <t> 30228</t>
    </r>
  </si>
  <si>
    <r>
      <rPr>
        <sz val="10"/>
        <color rgb="FF000000"/>
        <rFont val="Dialog.plain"/>
        <family val="1"/>
      </rPr>
      <t> 工会经费</t>
    </r>
  </si>
  <si>
    <r>
      <rPr>
        <sz val="10"/>
        <color rgb="FF000000"/>
        <rFont val="Dialog.plain"/>
        <family val="1"/>
      </rPr>
      <t> 30229</t>
    </r>
  </si>
  <si>
    <r>
      <rPr>
        <sz val="10"/>
        <color rgb="FF000000"/>
        <rFont val="Dialog.plain"/>
        <family val="1"/>
      </rPr>
      <t> 福利费</t>
    </r>
  </si>
  <si>
    <r>
      <rPr>
        <sz val="10"/>
        <color rgb="FF000000"/>
        <rFont val="Dialog.plain"/>
        <family val="1"/>
      </rPr>
      <t> 30231</t>
    </r>
  </si>
  <si>
    <r>
      <rPr>
        <sz val="10"/>
        <color rgb="FF000000"/>
        <rFont val="Dialog.plain"/>
        <family val="1"/>
      </rPr>
      <t> 公务用车运行维护费</t>
    </r>
  </si>
  <si>
    <r>
      <rPr>
        <sz val="10"/>
        <color rgb="FF000000"/>
        <rFont val="Dialog.plain"/>
        <family val="1"/>
      </rPr>
      <t> 30239</t>
    </r>
  </si>
  <si>
    <r>
      <rPr>
        <sz val="10"/>
        <color rgb="FF000000"/>
        <rFont val="Dialog.plain"/>
        <family val="1"/>
      </rPr>
      <t> 其他交通费用</t>
    </r>
  </si>
  <si>
    <r>
      <rPr>
        <sz val="10"/>
        <color rgb="FF000000"/>
        <rFont val="Dialog.plain"/>
        <family val="1"/>
      </rPr>
      <t> 30299</t>
    </r>
  </si>
  <si>
    <r>
      <rPr>
        <sz val="10"/>
        <color rgb="FF000000"/>
        <rFont val="Dialog.plain"/>
        <family val="1"/>
      </rPr>
      <t> 其他商品和服务支出</t>
    </r>
  </si>
  <si>
    <r>
      <rPr>
        <sz val="10"/>
        <color rgb="FF000000"/>
        <rFont val="Dialog.plain"/>
        <family val="1"/>
      </rPr>
      <t> 30301</t>
    </r>
  </si>
  <si>
    <r>
      <rPr>
        <sz val="10"/>
        <color rgb="FF000000"/>
        <rFont val="Dialog.plain"/>
        <family val="1"/>
      </rPr>
      <t> 离休费</t>
    </r>
  </si>
  <si>
    <r>
      <rPr>
        <sz val="10"/>
        <color rgb="FF000000"/>
        <rFont val="Dialog.plain"/>
        <family val="1"/>
      </rPr>
      <t> 30302</t>
    </r>
  </si>
  <si>
    <r>
      <rPr>
        <sz val="10"/>
        <color rgb="FF000000"/>
        <rFont val="Dialog.plain"/>
        <family val="1"/>
      </rPr>
      <t> 退休费</t>
    </r>
  </si>
  <si>
    <r>
      <rPr>
        <sz val="10"/>
        <color rgb="FF000000"/>
        <rFont val="Dialog.plain"/>
        <family val="1"/>
      </rPr>
      <t> 30307</t>
    </r>
  </si>
  <si>
    <r>
      <rPr>
        <sz val="10"/>
        <color rgb="FF000000"/>
        <rFont val="Dialog.plain"/>
        <family val="1"/>
      </rPr>
      <t> 医疗费补助</t>
    </r>
  </si>
  <si>
    <t>309</t>
  </si>
  <si>
    <t>资本性支出（基本建设）</t>
  </si>
  <si>
    <r>
      <rPr>
        <sz val="10"/>
        <color rgb="FF000000"/>
        <rFont val="Dialog.plain"/>
        <family val="1"/>
      </rPr>
      <t> 30902</t>
    </r>
  </si>
  <si>
    <r>
      <rPr>
        <sz val="10"/>
        <color rgb="FF000000"/>
        <rFont val="Dialog.plain"/>
        <family val="1"/>
      </rPr>
      <t> 办公设备购置</t>
    </r>
  </si>
  <si>
    <t>310</t>
  </si>
  <si>
    <t>资本性支出</t>
  </si>
  <si>
    <r>
      <rPr>
        <sz val="10"/>
        <color rgb="FF000000"/>
        <rFont val="Dialog.plain"/>
        <family val="1"/>
      </rPr>
      <t> 31002</t>
    </r>
  </si>
  <si>
    <r>
      <rPr>
        <sz val="10"/>
        <color rgb="FF000000"/>
        <rFont val="Dialog.plain"/>
        <family val="1"/>
      </rPr>
      <t> 31007</t>
    </r>
  </si>
  <si>
    <r>
      <rPr>
        <sz val="10"/>
        <color rgb="FF000000"/>
        <rFont val="Dialog.plain"/>
        <family val="1"/>
      </rPr>
      <t> 信息网络及软件购置更新</t>
    </r>
  </si>
  <si>
    <t>重庆市南岸区卫生健康委员会一般公共预算“三公”经费支出表</t>
    <phoneticPr fontId="30" type="noConversion"/>
  </si>
  <si>
    <t>重庆市南岸区卫生健康委员会政府性基金预算支出表</t>
    <phoneticPr fontId="30" type="noConversion"/>
  </si>
  <si>
    <t>备注：本单位无政府性基金收支，故此表无数据。</t>
    <phoneticPr fontId="30" type="noConversion"/>
  </si>
  <si>
    <t>重庆市南岸区卫生健康委员会部门收支总表</t>
    <phoneticPr fontId="30" type="noConversion"/>
  </si>
  <si>
    <t>重庆市南岸区卫生健康委员会部门收入总表</t>
    <phoneticPr fontId="30" type="noConversion"/>
  </si>
  <si>
    <t>财政专户管理资金收入</t>
  </si>
  <si>
    <t>事业收入</t>
  </si>
  <si>
    <t>上级补助收入</t>
  </si>
  <si>
    <t>附属单位上缴收入</t>
  </si>
  <si>
    <t>事业单位经营收入</t>
  </si>
  <si>
    <t>其他收入</t>
  </si>
  <si>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</si>
  <si>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</si>
  <si>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2080501</t>
    </r>
  </si>
  <si>
    <r>
      <rPr>
        <sz val="9"/>
        <color rgb="FF000000"/>
        <rFont val="Dialog.plain"/>
        <family val="1"/>
      </rPr>
      <t>  行政单位离退休</t>
    </r>
  </si>
  <si>
    <r>
      <rPr>
        <sz val="9"/>
        <color rgb="FF000000"/>
        <rFont val="Dialog.plain"/>
        <family val="1"/>
      </rPr>
      <t>  2080502</t>
    </r>
  </si>
  <si>
    <r>
      <rPr>
        <sz val="9"/>
        <color rgb="FF000000"/>
        <rFont val="Dialog.plain"/>
        <family val="1"/>
      </rPr>
      <t>  事业单位离退休</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</si>
  <si>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</si>
  <si>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</si>
  <si>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</si>
  <si>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</si>
  <si>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20899</t>
    </r>
  </si>
  <si>
    <r>
      <rPr>
        <sz val="9"/>
        <color rgb="FF000000"/>
        <rFont val="Dialog.plain"/>
        <family val="1"/>
      </rPr>
      <t> 其他社会保障和就业支出</t>
    </r>
  </si>
  <si>
    <r>
      <rPr>
        <sz val="9"/>
        <color rgb="FF000000"/>
        <rFont val="Dialog.plain"/>
        <family val="1"/>
      </rPr>
      <t>  2089999</t>
    </r>
  </si>
  <si>
    <r>
      <rPr>
        <sz val="9"/>
        <color rgb="FF000000"/>
        <rFont val="Dialog.plain"/>
        <family val="1"/>
      </rPr>
      <t>  其他社会保障和就业支出</t>
    </r>
  </si>
  <si>
    <r>
      <rPr>
        <sz val="9"/>
        <color rgb="FF000000"/>
        <rFont val="Dialog.plain"/>
        <family val="1"/>
      </rPr>
      <t> 21001</t>
    </r>
  </si>
  <si>
    <r>
      <rPr>
        <sz val="9"/>
        <color rgb="FF000000"/>
        <rFont val="Dialog.plain"/>
        <family val="1"/>
      </rPr>
      <t> 卫生健康管理事务</t>
    </r>
  </si>
  <si>
    <r>
      <rPr>
        <sz val="9"/>
        <color rgb="FF000000"/>
        <rFont val="Dialog.plain"/>
        <family val="1"/>
      </rPr>
      <t>  2100101</t>
    </r>
  </si>
  <si>
    <r>
      <rPr>
        <sz val="9"/>
        <color rgb="FF000000"/>
        <rFont val="Dialog.plain"/>
        <family val="1"/>
      </rPr>
      <t>  行政运行</t>
    </r>
  </si>
  <si>
    <r>
      <rPr>
        <sz val="9"/>
        <color rgb="FF000000"/>
        <rFont val="Dialog.plain"/>
        <family val="1"/>
      </rPr>
      <t>  2100199</t>
    </r>
  </si>
  <si>
    <r>
      <rPr>
        <sz val="9"/>
        <color rgb="FF000000"/>
        <rFont val="Dialog.plain"/>
        <family val="1"/>
      </rPr>
      <t>  其他卫生健康管理事务支出</t>
    </r>
  </si>
  <si>
    <r>
      <rPr>
        <sz val="9"/>
        <color rgb="FF000000"/>
        <rFont val="Dialog.plain"/>
        <family val="1"/>
      </rPr>
      <t> 21002</t>
    </r>
  </si>
  <si>
    <r>
      <rPr>
        <sz val="9"/>
        <color rgb="FF000000"/>
        <rFont val="Dialog.plain"/>
        <family val="1"/>
      </rPr>
      <t> 公立医院</t>
    </r>
  </si>
  <si>
    <r>
      <rPr>
        <sz val="9"/>
        <color rgb="FF000000"/>
        <rFont val="Dialog.plain"/>
        <family val="1"/>
      </rPr>
      <t>  2100201</t>
    </r>
  </si>
  <si>
    <r>
      <rPr>
        <sz val="9"/>
        <color rgb="FF000000"/>
        <rFont val="Dialog.plain"/>
        <family val="1"/>
      </rPr>
      <t>  综合医院</t>
    </r>
  </si>
  <si>
    <r>
      <rPr>
        <sz val="9"/>
        <color rgb="FF000000"/>
        <rFont val="Dialog.plain"/>
        <family val="1"/>
      </rPr>
      <t>  2100202</t>
    </r>
  </si>
  <si>
    <r>
      <rPr>
        <sz val="9"/>
        <color rgb="FF000000"/>
        <rFont val="Dialog.plain"/>
        <family val="1"/>
      </rPr>
      <t>  中医（民族）医院</t>
    </r>
  </si>
  <si>
    <r>
      <rPr>
        <sz val="9"/>
        <color rgb="FF000000"/>
        <rFont val="Dialog.plain"/>
        <family val="1"/>
      </rPr>
      <t> 21003</t>
    </r>
  </si>
  <si>
    <r>
      <rPr>
        <sz val="9"/>
        <color rgb="FF000000"/>
        <rFont val="Dialog.plain"/>
        <family val="1"/>
      </rPr>
      <t> 基层医疗卫生机构</t>
    </r>
  </si>
  <si>
    <r>
      <rPr>
        <sz val="9"/>
        <color rgb="FF000000"/>
        <rFont val="Dialog.plain"/>
        <family val="1"/>
      </rPr>
      <t>  2100301</t>
    </r>
  </si>
  <si>
    <r>
      <rPr>
        <sz val="9"/>
        <color rgb="FF000000"/>
        <rFont val="Dialog.plain"/>
        <family val="1"/>
      </rPr>
      <t>  城市社区卫生机构</t>
    </r>
  </si>
  <si>
    <r>
      <rPr>
        <sz val="9"/>
        <color rgb="FF000000"/>
        <rFont val="Dialog.plain"/>
        <family val="1"/>
      </rPr>
      <t>  2100302</t>
    </r>
  </si>
  <si>
    <r>
      <rPr>
        <sz val="9"/>
        <color rgb="FF000000"/>
        <rFont val="Dialog.plain"/>
        <family val="1"/>
      </rPr>
      <t>  乡镇卫生院</t>
    </r>
  </si>
  <si>
    <r>
      <rPr>
        <sz val="9"/>
        <color rgb="FF000000"/>
        <rFont val="Dialog.plain"/>
        <family val="1"/>
      </rPr>
      <t>  2100399</t>
    </r>
  </si>
  <si>
    <r>
      <rPr>
        <sz val="9"/>
        <color rgb="FF000000"/>
        <rFont val="Dialog.plain"/>
        <family val="1"/>
      </rPr>
      <t>  其他基层医疗卫生机构支出</t>
    </r>
  </si>
  <si>
    <r>
      <rPr>
        <sz val="9"/>
        <color rgb="FF000000"/>
        <rFont val="Dialog.plain"/>
        <family val="1"/>
      </rPr>
      <t> 21004</t>
    </r>
  </si>
  <si>
    <r>
      <rPr>
        <sz val="9"/>
        <color rgb="FF000000"/>
        <rFont val="Dialog.plain"/>
        <family val="1"/>
      </rPr>
      <t> 公共卫生</t>
    </r>
  </si>
  <si>
    <r>
      <rPr>
        <sz val="9"/>
        <color rgb="FF000000"/>
        <rFont val="Dialog.plain"/>
        <family val="1"/>
      </rPr>
      <t>  2100401</t>
    </r>
  </si>
  <si>
    <r>
      <rPr>
        <sz val="9"/>
        <color rgb="FF000000"/>
        <rFont val="Dialog.plain"/>
        <family val="1"/>
      </rPr>
      <t>  疾病预防控制机构</t>
    </r>
  </si>
  <si>
    <r>
      <rPr>
        <sz val="9"/>
        <color rgb="FF000000"/>
        <rFont val="Dialog.plain"/>
        <family val="1"/>
      </rPr>
      <t>  2100402</t>
    </r>
  </si>
  <si>
    <r>
      <rPr>
        <sz val="9"/>
        <color rgb="FF000000"/>
        <rFont val="Dialog.plain"/>
        <family val="1"/>
      </rPr>
      <t>  卫生监督机构</t>
    </r>
  </si>
  <si>
    <r>
      <rPr>
        <sz val="9"/>
        <color rgb="FF000000"/>
        <rFont val="Dialog.plain"/>
        <family val="1"/>
      </rPr>
      <t>  2100403</t>
    </r>
  </si>
  <si>
    <r>
      <rPr>
        <sz val="9"/>
        <color rgb="FF000000"/>
        <rFont val="Dialog.plain"/>
        <family val="1"/>
      </rPr>
      <t>  妇幼保健机构</t>
    </r>
  </si>
  <si>
    <r>
      <rPr>
        <sz val="9"/>
        <color rgb="FF000000"/>
        <rFont val="Dialog.plain"/>
        <family val="1"/>
      </rPr>
      <t>  2100404</t>
    </r>
  </si>
  <si>
    <r>
      <rPr>
        <sz val="9"/>
        <color rgb="FF000000"/>
        <rFont val="Dialog.plain"/>
        <family val="1"/>
      </rPr>
      <t>  精神卫生机构</t>
    </r>
  </si>
  <si>
    <r>
      <rPr>
        <sz val="9"/>
        <color rgb="FF000000"/>
        <rFont val="Dialog.plain"/>
        <family val="1"/>
      </rPr>
      <t>  2100408</t>
    </r>
  </si>
  <si>
    <r>
      <rPr>
        <sz val="9"/>
        <color rgb="FF000000"/>
        <rFont val="Dialog.plain"/>
        <family val="1"/>
      </rPr>
      <t>  基本公共卫生服务</t>
    </r>
  </si>
  <si>
    <r>
      <rPr>
        <sz val="9"/>
        <color rgb="FF000000"/>
        <rFont val="Dialog.plain"/>
        <family val="1"/>
      </rPr>
      <t>  2100499</t>
    </r>
  </si>
  <si>
    <r>
      <rPr>
        <sz val="9"/>
        <color rgb="FF000000"/>
        <rFont val="Dialog.plain"/>
        <family val="1"/>
      </rPr>
      <t>  其他公共卫生支出</t>
    </r>
  </si>
  <si>
    <r>
      <rPr>
        <sz val="9"/>
        <color rgb="FF000000"/>
        <rFont val="Dialog.plain"/>
        <family val="1"/>
      </rPr>
      <t> 21006</t>
    </r>
  </si>
  <si>
    <r>
      <rPr>
        <sz val="9"/>
        <color rgb="FF000000"/>
        <rFont val="Dialog.plain"/>
        <family val="1"/>
      </rPr>
      <t> 中医药</t>
    </r>
  </si>
  <si>
    <r>
      <rPr>
        <sz val="9"/>
        <color rgb="FF000000"/>
        <rFont val="Dialog.plain"/>
        <family val="1"/>
      </rPr>
      <t>  2100601</t>
    </r>
  </si>
  <si>
    <r>
      <rPr>
        <sz val="9"/>
        <color rgb="FF000000"/>
        <rFont val="Dialog.plain"/>
        <family val="1"/>
      </rPr>
      <t>  中医（民族医）药专项</t>
    </r>
  </si>
  <si>
    <r>
      <rPr>
        <sz val="9"/>
        <color rgb="FF000000"/>
        <rFont val="Dialog.plain"/>
        <family val="1"/>
      </rPr>
      <t> 21007</t>
    </r>
  </si>
  <si>
    <r>
      <rPr>
        <sz val="9"/>
        <color rgb="FF000000"/>
        <rFont val="Dialog.plain"/>
        <family val="1"/>
      </rPr>
      <t> 计划生育事务</t>
    </r>
  </si>
  <si>
    <r>
      <rPr>
        <sz val="9"/>
        <color rgb="FF000000"/>
        <rFont val="Dialog.plain"/>
        <family val="1"/>
      </rPr>
      <t>  2100717</t>
    </r>
  </si>
  <si>
    <r>
      <rPr>
        <sz val="9"/>
        <color rgb="FF000000"/>
        <rFont val="Dialog.plain"/>
        <family val="1"/>
      </rPr>
      <t>  计划生育服务</t>
    </r>
  </si>
  <si>
    <r>
      <rPr>
        <sz val="9"/>
        <color rgb="FF000000"/>
        <rFont val="Dialog.plain"/>
        <family val="1"/>
      </rPr>
      <t> 21011</t>
    </r>
  </si>
  <si>
    <r>
      <rPr>
        <sz val="9"/>
        <color rgb="FF000000"/>
        <rFont val="Dialog.plain"/>
        <family val="1"/>
      </rPr>
      <t> 行政事业单位医疗</t>
    </r>
  </si>
  <si>
    <r>
      <rPr>
        <sz val="9"/>
        <color rgb="FF000000"/>
        <rFont val="Dialog.plain"/>
        <family val="1"/>
      </rPr>
      <t>  2101101</t>
    </r>
  </si>
  <si>
    <r>
      <rPr>
        <sz val="9"/>
        <color rgb="FF000000"/>
        <rFont val="Dialog.plain"/>
        <family val="1"/>
      </rPr>
      <t>  行政单位医疗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</si>
  <si>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</si>
  <si>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</si>
  <si>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2101103</t>
    </r>
  </si>
  <si>
    <r>
      <rPr>
        <sz val="9"/>
        <color rgb="FF000000"/>
        <rFont val="Dialog.plain"/>
        <family val="1"/>
      </rPr>
      <t>  公务员医疗补助</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</si>
  <si>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</si>
  <si>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</si>
  <si>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21015</t>
    </r>
  </si>
  <si>
    <r>
      <rPr>
        <sz val="9"/>
        <color rgb="FF000000"/>
        <rFont val="Dialog.plain"/>
        <family val="1"/>
      </rPr>
      <t> 医疗保障管理事务</t>
    </r>
  </si>
  <si>
    <r>
      <rPr>
        <sz val="9"/>
        <color rgb="FF000000"/>
        <rFont val="Dialog.plain"/>
        <family val="1"/>
      </rPr>
      <t>  2101504</t>
    </r>
  </si>
  <si>
    <r>
      <rPr>
        <sz val="9"/>
        <color rgb="FF000000"/>
        <rFont val="Dialog.plain"/>
        <family val="1"/>
      </rPr>
      <t>  信息化建设</t>
    </r>
  </si>
  <si>
    <r>
      <rPr>
        <sz val="9"/>
        <color rgb="FF000000"/>
        <rFont val="Dialog.plain"/>
        <family val="1"/>
      </rPr>
      <t> 21099</t>
    </r>
  </si>
  <si>
    <r>
      <rPr>
        <sz val="9"/>
        <color rgb="FF000000"/>
        <rFont val="Dialog.plain"/>
        <family val="1"/>
      </rPr>
      <t> 其他卫生健康支出</t>
    </r>
  </si>
  <si>
    <r>
      <rPr>
        <sz val="9"/>
        <color rgb="FF000000"/>
        <rFont val="Dialog.plain"/>
        <family val="1"/>
      </rPr>
      <t>  2109999</t>
    </r>
  </si>
  <si>
    <r>
      <rPr>
        <sz val="9"/>
        <color rgb="FF000000"/>
        <rFont val="Dialog.plain"/>
        <family val="1"/>
      </rPr>
      <t>  其他卫生健康支出</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</si>
  <si>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</si>
  <si>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</si>
  <si>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</si>
  <si>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</si>
  <si>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重庆市南岸区卫生健康委员会部门支出总表</t>
    <phoneticPr fontId="30" type="noConversion"/>
  </si>
  <si>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</si>
  <si>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</si>
  <si>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2080501</t>
    </r>
  </si>
  <si>
    <r>
      <rPr>
        <sz val="12"/>
        <color rgb="FF000000"/>
        <rFont val="Dialog.plain"/>
        <family val="1"/>
      </rPr>
      <t>  行政单位离退休</t>
    </r>
  </si>
  <si>
    <r>
      <rPr>
        <sz val="12"/>
        <color rgb="FF000000"/>
        <rFont val="Dialog.plain"/>
        <family val="1"/>
      </rPr>
      <t>  2080502</t>
    </r>
  </si>
  <si>
    <r>
      <rPr>
        <sz val="12"/>
        <color rgb="FF000000"/>
        <rFont val="Dialog.plain"/>
        <family val="1"/>
      </rPr>
      <t>  事业单位离退休</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</si>
  <si>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</si>
  <si>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</si>
  <si>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</si>
  <si>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</si>
  <si>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</si>
  <si>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</si>
  <si>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</si>
  <si>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</si>
  <si>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21001</t>
    </r>
  </si>
  <si>
    <r>
      <rPr>
        <sz val="12"/>
        <color rgb="FF000000"/>
        <rFont val="Dialog.plain"/>
        <family val="1"/>
      </rPr>
      <t> 卫生健康管理事务</t>
    </r>
  </si>
  <si>
    <r>
      <rPr>
        <sz val="12"/>
        <color rgb="FF000000"/>
        <rFont val="Dialog.plain"/>
        <family val="1"/>
      </rPr>
      <t>  2100101</t>
    </r>
  </si>
  <si>
    <r>
      <rPr>
        <sz val="12"/>
        <color rgb="FF000000"/>
        <rFont val="Dialog.plain"/>
        <family val="1"/>
      </rPr>
      <t>  行政运行</t>
    </r>
  </si>
  <si>
    <r>
      <rPr>
        <sz val="12"/>
        <color rgb="FF000000"/>
        <rFont val="Dialog.plain"/>
        <family val="1"/>
      </rPr>
      <t>  2100199</t>
    </r>
  </si>
  <si>
    <r>
      <rPr>
        <sz val="12"/>
        <color rgb="FF000000"/>
        <rFont val="Dialog.plain"/>
        <family val="1"/>
      </rPr>
      <t>  其他卫生健康管理事务支出</t>
    </r>
  </si>
  <si>
    <r>
      <rPr>
        <sz val="12"/>
        <color rgb="FF000000"/>
        <rFont val="Dialog.plain"/>
        <family val="1"/>
      </rPr>
      <t> 21002</t>
    </r>
  </si>
  <si>
    <r>
      <rPr>
        <sz val="12"/>
        <color rgb="FF000000"/>
        <rFont val="Dialog.plain"/>
        <family val="1"/>
      </rPr>
      <t> 公立医院</t>
    </r>
  </si>
  <si>
    <r>
      <rPr>
        <sz val="12"/>
        <color rgb="FF000000"/>
        <rFont val="Dialog.plain"/>
        <family val="1"/>
      </rPr>
      <t>  2100201</t>
    </r>
  </si>
  <si>
    <r>
      <rPr>
        <sz val="12"/>
        <color rgb="FF000000"/>
        <rFont val="Dialog.plain"/>
        <family val="1"/>
      </rPr>
      <t>  综合医院</t>
    </r>
  </si>
  <si>
    <r>
      <rPr>
        <sz val="12"/>
        <color rgb="FF000000"/>
        <rFont val="Dialog.plain"/>
        <family val="1"/>
      </rPr>
      <t>  2100202</t>
    </r>
  </si>
  <si>
    <r>
      <rPr>
        <sz val="12"/>
        <color rgb="FF000000"/>
        <rFont val="Dialog.plain"/>
        <family val="1"/>
      </rPr>
      <t>  中医（民族）医院</t>
    </r>
  </si>
  <si>
    <r>
      <rPr>
        <sz val="12"/>
        <color rgb="FF000000"/>
        <rFont val="Dialog.plain"/>
        <family val="1"/>
      </rPr>
      <t> 21003</t>
    </r>
  </si>
  <si>
    <r>
      <rPr>
        <sz val="12"/>
        <color rgb="FF000000"/>
        <rFont val="Dialog.plain"/>
        <family val="1"/>
      </rPr>
      <t> 基层医疗卫生机构</t>
    </r>
  </si>
  <si>
    <r>
      <rPr>
        <sz val="12"/>
        <color rgb="FF000000"/>
        <rFont val="Dialog.plain"/>
        <family val="1"/>
      </rPr>
      <t>  2100301</t>
    </r>
  </si>
  <si>
    <r>
      <rPr>
        <sz val="12"/>
        <color rgb="FF000000"/>
        <rFont val="Dialog.plain"/>
        <family val="1"/>
      </rPr>
      <t>  城市社区卫生机构</t>
    </r>
  </si>
  <si>
    <r>
      <rPr>
        <sz val="12"/>
        <color rgb="FF000000"/>
        <rFont val="Dialog.plain"/>
        <family val="1"/>
      </rPr>
      <t>  2100302</t>
    </r>
  </si>
  <si>
    <r>
      <rPr>
        <sz val="12"/>
        <color rgb="FF000000"/>
        <rFont val="Dialog.plain"/>
        <family val="1"/>
      </rPr>
      <t>  乡镇卫生院</t>
    </r>
  </si>
  <si>
    <r>
      <rPr>
        <sz val="12"/>
        <color rgb="FF000000"/>
        <rFont val="Dialog.plain"/>
        <family val="1"/>
      </rPr>
      <t>  2100399</t>
    </r>
  </si>
  <si>
    <r>
      <rPr>
        <sz val="12"/>
        <color rgb="FF000000"/>
        <rFont val="Dialog.plain"/>
        <family val="1"/>
      </rPr>
      <t>  其他基层医疗卫生机构支出</t>
    </r>
  </si>
  <si>
    <r>
      <rPr>
        <sz val="12"/>
        <color rgb="FF000000"/>
        <rFont val="Dialog.plain"/>
        <family val="1"/>
      </rPr>
      <t> 21004</t>
    </r>
  </si>
  <si>
    <r>
      <rPr>
        <sz val="12"/>
        <color rgb="FF000000"/>
        <rFont val="Dialog.plain"/>
        <family val="1"/>
      </rPr>
      <t> 公共卫生</t>
    </r>
  </si>
  <si>
    <r>
      <rPr>
        <sz val="12"/>
        <color rgb="FF000000"/>
        <rFont val="Dialog.plain"/>
        <family val="1"/>
      </rPr>
      <t>  2100401</t>
    </r>
  </si>
  <si>
    <r>
      <rPr>
        <sz val="12"/>
        <color rgb="FF000000"/>
        <rFont val="Dialog.plain"/>
        <family val="1"/>
      </rPr>
      <t>  疾病预防控制机构</t>
    </r>
  </si>
  <si>
    <r>
      <rPr>
        <sz val="12"/>
        <color rgb="FF000000"/>
        <rFont val="Dialog.plain"/>
        <family val="1"/>
      </rPr>
      <t>  2100402</t>
    </r>
  </si>
  <si>
    <r>
      <rPr>
        <sz val="12"/>
        <color rgb="FF000000"/>
        <rFont val="Dialog.plain"/>
        <family val="1"/>
      </rPr>
      <t>  卫生监督机构</t>
    </r>
  </si>
  <si>
    <r>
      <rPr>
        <sz val="12"/>
        <color rgb="FF000000"/>
        <rFont val="Dialog.plain"/>
        <family val="1"/>
      </rPr>
      <t>  2100403</t>
    </r>
  </si>
  <si>
    <r>
      <rPr>
        <sz val="12"/>
        <color rgb="FF000000"/>
        <rFont val="Dialog.plain"/>
        <family val="1"/>
      </rPr>
      <t>  妇幼保健机构</t>
    </r>
  </si>
  <si>
    <r>
      <rPr>
        <sz val="12"/>
        <color rgb="FF000000"/>
        <rFont val="Dialog.plain"/>
        <family val="1"/>
      </rPr>
      <t>  2100404</t>
    </r>
  </si>
  <si>
    <r>
      <rPr>
        <sz val="12"/>
        <color rgb="FF000000"/>
        <rFont val="Dialog.plain"/>
        <family val="1"/>
      </rPr>
      <t>  精神卫生机构</t>
    </r>
  </si>
  <si>
    <r>
      <rPr>
        <sz val="12"/>
        <color rgb="FF000000"/>
        <rFont val="Dialog.plain"/>
        <family val="1"/>
      </rPr>
      <t>  2100408</t>
    </r>
  </si>
  <si>
    <r>
      <rPr>
        <sz val="12"/>
        <color rgb="FF000000"/>
        <rFont val="Dialog.plain"/>
        <family val="1"/>
      </rPr>
      <t>  基本公共卫生服务</t>
    </r>
  </si>
  <si>
    <r>
      <rPr>
        <sz val="12"/>
        <color rgb="FF000000"/>
        <rFont val="Dialog.plain"/>
        <family val="1"/>
      </rPr>
      <t>  2100499</t>
    </r>
  </si>
  <si>
    <r>
      <rPr>
        <sz val="12"/>
        <color rgb="FF000000"/>
        <rFont val="Dialog.plain"/>
        <family val="1"/>
      </rPr>
      <t>  其他公共卫生支出</t>
    </r>
  </si>
  <si>
    <r>
      <rPr>
        <sz val="12"/>
        <color rgb="FF000000"/>
        <rFont val="Dialog.plain"/>
        <family val="1"/>
      </rPr>
      <t> 21006</t>
    </r>
  </si>
  <si>
    <r>
      <rPr>
        <sz val="12"/>
        <color rgb="FF000000"/>
        <rFont val="Dialog.plain"/>
        <family val="1"/>
      </rPr>
      <t> 中医药</t>
    </r>
  </si>
  <si>
    <r>
      <rPr>
        <sz val="12"/>
        <color rgb="FF000000"/>
        <rFont val="Dialog.plain"/>
        <family val="1"/>
      </rPr>
      <t>  2100601</t>
    </r>
  </si>
  <si>
    <r>
      <rPr>
        <sz val="12"/>
        <color rgb="FF000000"/>
        <rFont val="Dialog.plain"/>
        <family val="1"/>
      </rPr>
      <t>  中医（民族医）药专项</t>
    </r>
  </si>
  <si>
    <r>
      <rPr>
        <sz val="12"/>
        <color rgb="FF000000"/>
        <rFont val="Dialog.plain"/>
        <family val="1"/>
      </rPr>
      <t> 21007</t>
    </r>
  </si>
  <si>
    <r>
      <rPr>
        <sz val="12"/>
        <color rgb="FF000000"/>
        <rFont val="Dialog.plain"/>
        <family val="1"/>
      </rPr>
      <t> 计划生育事务</t>
    </r>
  </si>
  <si>
    <r>
      <rPr>
        <sz val="12"/>
        <color rgb="FF000000"/>
        <rFont val="Dialog.plain"/>
        <family val="1"/>
      </rPr>
      <t>  2100717</t>
    </r>
  </si>
  <si>
    <r>
      <rPr>
        <sz val="12"/>
        <color rgb="FF000000"/>
        <rFont val="Dialog.plain"/>
        <family val="1"/>
      </rPr>
      <t>  计划生育服务</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</si>
  <si>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</si>
  <si>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</si>
  <si>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2101101</t>
    </r>
  </si>
  <si>
    <r>
      <rPr>
        <sz val="12"/>
        <color rgb="FF000000"/>
        <rFont val="Dialog.plain"/>
        <family val="1"/>
      </rPr>
      <t>  行政单位医疗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</si>
  <si>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</si>
  <si>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</si>
  <si>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2101103</t>
    </r>
  </si>
  <si>
    <r>
      <rPr>
        <sz val="12"/>
        <color rgb="FF000000"/>
        <rFont val="Dialog.plain"/>
        <family val="1"/>
      </rPr>
      <t>  公务员医疗补助</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</si>
  <si>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</si>
  <si>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</si>
  <si>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21015</t>
    </r>
  </si>
  <si>
    <r>
      <rPr>
        <sz val="12"/>
        <color rgb="FF000000"/>
        <rFont val="Dialog.plain"/>
        <family val="1"/>
      </rPr>
      <t> 医疗保障管理事务</t>
    </r>
  </si>
  <si>
    <r>
      <rPr>
        <sz val="12"/>
        <color rgb="FF000000"/>
        <rFont val="Dialog.plain"/>
        <family val="1"/>
      </rPr>
      <t>  2101504</t>
    </r>
  </si>
  <si>
    <r>
      <rPr>
        <sz val="12"/>
        <color rgb="FF000000"/>
        <rFont val="Dialog.plain"/>
        <family val="1"/>
      </rPr>
      <t>  信息化建设</t>
    </r>
  </si>
  <si>
    <r>
      <rPr>
        <sz val="12"/>
        <color rgb="FF000000"/>
        <rFont val="Dialog.plain"/>
        <family val="1"/>
      </rPr>
      <t> 21099</t>
    </r>
  </si>
  <si>
    <r>
      <rPr>
        <sz val="12"/>
        <color rgb="FF000000"/>
        <rFont val="Dialog.plain"/>
        <family val="1"/>
      </rPr>
      <t> 其他卫生健康支出</t>
    </r>
  </si>
  <si>
    <r>
      <rPr>
        <sz val="12"/>
        <color rgb="FF000000"/>
        <rFont val="Dialog.plain"/>
        <family val="1"/>
      </rPr>
      <t>  2109999</t>
    </r>
  </si>
  <si>
    <r>
      <rPr>
        <sz val="12"/>
        <color rgb="FF000000"/>
        <rFont val="Dialog.plain"/>
        <family val="1"/>
      </rPr>
      <t>  其他卫生健康支出</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</si>
  <si>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</si>
  <si>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</si>
  <si>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</si>
  <si>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</si>
  <si>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单位：万元</t>
    <phoneticPr fontId="30" type="noConversion"/>
  </si>
  <si>
    <t>贯彻落实国民健康地方性政策和卫生健康事业发展的地方性法规和政府规章、地方标准。统筹规划全区卫生健康资源配置，编制全区卫生健康规划并组织实施。深化公立医院综合改革，保证公立医院良性运行，提高群众满意度。缓解独生子女伤残死亡家庭的实际困难；做好基本公共卫生服务项目，促进基本公共卫生服务均等化，通过开展医疗卫生健康系统内学科建设及人才队伍建设、科研申报等工作，进一步促进全区医疗卫生技术发展，提高医疗服务质量，提升医疗服务水平，进一步加强全区医疗卫生突发事件应急体系建设，提高预防和处置突发事件的综合能力。补齐公共卫生和医疗领域的短板，提升和完善公共卫生服务能力，打造建设一流公共卫生机构，加速全区公共卫生事业发展，切实提高我区公共卫生服务水平和能力，逐步实现实现南岸区区卫生健康系统区域智慧医疗。全年完成集中隔离点、核酸检测、物资轮换、转运、减收补助、新冠病毒疫苗接种包车、宣传及保障、疫苗接种等能力建设项目。</t>
    <phoneticPr fontId="30" type="noConversion"/>
  </si>
  <si>
    <t>301001-重庆市南岸区卫生健康委员会（本级）</t>
    <phoneticPr fontId="30" type="noConversion"/>
  </si>
  <si>
    <t>301-重庆市南岸区卫生健康委员会</t>
    <phoneticPr fontId="30" type="noConversion"/>
  </si>
  <si>
    <t>马焱62988181</t>
    <phoneticPr fontId="30" type="noConversion"/>
  </si>
  <si>
    <t>301001-重庆市南岸区卫生健康委员会（本级）</t>
    <phoneticPr fontId="30" type="noConversion"/>
  </si>
  <si>
    <t>解决“三农问题”，促进农村经济社会发展；缓解农村计划生育家庭在生产、生活和养老方面的特殊困难，有利于促进人口老龄化问题的解决和农村社会保障制度的建立和完善。通过建立资格确认、资金发放、资金管理、社会监督四个环节相互衔接、互相制约的制度运行机制，有利于促进卫生和计划生育工作思路和管理机制的改革。</t>
    <phoneticPr fontId="30" type="noConversion"/>
  </si>
  <si>
    <t>产出指标</t>
  </si>
  <si>
    <t>效益指标</t>
  </si>
  <si>
    <t>满意度指标</t>
  </si>
  <si>
    <t>质量指标</t>
  </si>
  <si>
    <t>时效指标</t>
  </si>
  <si>
    <t>按计划进度完成工作时间</t>
  </si>
  <si>
    <t>奖扶申报及时率</t>
  </si>
  <si>
    <t>社会效益指标</t>
  </si>
  <si>
    <t>计生政策群众知晓率</t>
  </si>
  <si>
    <t>帮扶对象满意度指标</t>
  </si>
  <si>
    <t>奖扶对象满意度</t>
  </si>
  <si>
    <t>≥</t>
  </si>
  <si>
    <t>≤</t>
  </si>
  <si>
    <t>奖扶申报成功率</t>
    <phoneticPr fontId="30" type="noConversion"/>
  </si>
  <si>
    <t>95</t>
  </si>
  <si>
    <t>280</t>
  </si>
  <si>
    <t>85</t>
  </si>
  <si>
    <t>90</t>
  </si>
  <si>
    <t>80</t>
  </si>
  <si>
    <t>%</t>
  </si>
  <si>
    <t>天</t>
  </si>
  <si>
    <t>50010822T000000075130-计划生育家庭奖励扶助</t>
    <phoneticPr fontId="30" type="noConversion"/>
  </si>
  <si>
    <t>缓解独生子女伤残死亡家庭的实际困难；促进人口和计划生育工作向依法管理和利益导向转变,更好地体现人口和计划生育工作以人为本的执政理念；完善社会保障制度,通过率先解决独生子女伤残死亡家庭的特殊困难,逐步扩大社会保障覆盖面,更好地体现社会公平。</t>
    <phoneticPr fontId="30" type="noConversion"/>
  </si>
  <si>
    <t>按计划进度完成工作情况</t>
  </si>
  <si>
    <t>计划生育家庭权益保障获得感</t>
  </si>
  <si>
    <t>计生政策知晓率</t>
  </si>
  <si>
    <t>特扶对象满意度</t>
  </si>
  <si>
    <t>定性</t>
  </si>
  <si>
    <t>1</t>
  </si>
  <si>
    <t>加大对独生子女死亡家庭的扶助力度，在生活保障，养老方面给予一定资金帮扶，让他们有更多的保障。</t>
    <phoneticPr fontId="30" type="noConversion"/>
  </si>
  <si>
    <t>一次性养老补贴发放正确率</t>
  </si>
  <si>
    <t>计生政策宣传知晓率</t>
  </si>
  <si>
    <t>帮扶对象满意度</t>
  </si>
  <si>
    <t>≥</t>
    <phoneticPr fontId="30" type="noConversion"/>
  </si>
  <si>
    <t>185</t>
  </si>
  <si>
    <t>良好</t>
    <phoneticPr fontId="30" type="noConversion"/>
  </si>
  <si>
    <t>50010822T000000075134-计划生育特别扶助</t>
    <phoneticPr fontId="30" type="noConversion"/>
  </si>
  <si>
    <t>50010822T000000075142-失独人员养老补贴</t>
    <phoneticPr fontId="30" type="noConversion"/>
  </si>
  <si>
    <t>预算（单位）名称：重庆市南岸区卫生健康委员会</t>
    <phoneticPr fontId="30" type="noConversion"/>
  </si>
  <si>
    <t>履职效能</t>
    <phoneticPr fontId="30" type="noConversion"/>
  </si>
  <si>
    <t>参与疫情防控机构</t>
  </si>
  <si>
    <t>＝</t>
  </si>
  <si>
    <t>15</t>
  </si>
  <si>
    <t>家</t>
  </si>
  <si>
    <t>5</t>
  </si>
  <si>
    <t>服务对象满意度</t>
  </si>
  <si>
    <t>服务对象满意度</t>
    <phoneticPr fontId="30" type="noConversion"/>
  </si>
  <si>
    <t>公立医院住院患者满意度</t>
  </si>
  <si>
    <t>92.89</t>
  </si>
  <si>
    <t>分</t>
  </si>
  <si>
    <t>10</t>
  </si>
  <si>
    <t>抗疫应急物资储备数量</t>
  </si>
  <si>
    <t>500000</t>
  </si>
  <si>
    <t>个（套）</t>
  </si>
  <si>
    <t>2型糖尿病患者管理人数</t>
  </si>
  <si>
    <t>2.23</t>
  </si>
  <si>
    <t>万人</t>
  </si>
  <si>
    <t>社会效应</t>
    <phoneticPr fontId="30" type="noConversion"/>
  </si>
  <si>
    <t>社会效益</t>
    <phoneticPr fontId="30" type="noConversion"/>
  </si>
  <si>
    <t>基本公卫服务覆盖人口</t>
  </si>
  <si>
    <t>120</t>
  </si>
  <si>
    <t>质量指标</t>
    <phoneticPr fontId="30" type="noConversion"/>
  </si>
  <si>
    <t>居民规范化电子健康档案覆盖率</t>
  </si>
  <si>
    <t>60</t>
  </si>
  <si>
    <t>适龄儿童国家免疫规划疫苗接种率</t>
  </si>
  <si>
    <t>传染病和突发公共卫生事件报告率</t>
  </si>
  <si>
    <t>100</t>
  </si>
  <si>
    <t>全科医生转岗培训人数</t>
  </si>
  <si>
    <t>人</t>
  </si>
  <si>
    <t>基层医疗卫生机构诊疗人次数占医疗卫生机构诊疗总人次数的比例</t>
  </si>
  <si>
    <t>有所增加</t>
  </si>
  <si>
    <t>医疗质量安全监管力度</t>
  </si>
  <si>
    <t>数量指标</t>
    <phoneticPr fontId="30" type="noConversion"/>
  </si>
  <si>
    <t>社会效应</t>
    <phoneticPr fontId="30" type="noConversion"/>
  </si>
  <si>
    <t>质量指标</t>
    <phoneticPr fontId="30" type="noConversion"/>
  </si>
  <si>
    <t>管理效率</t>
    <phoneticPr fontId="30" type="noConversion"/>
  </si>
  <si>
    <t>数量指标</t>
    <phoneticPr fontId="30" type="noConversion"/>
  </si>
  <si>
    <t>社会效益</t>
    <phoneticPr fontId="30" type="noConversion"/>
  </si>
  <si>
    <t>50010822T000000075150-部分计划生育家庭新型合作医疗补贴</t>
    <phoneticPr fontId="30" type="noConversion"/>
  </si>
  <si>
    <t>进一步完善农村部分计划生育家庭和特别扶助家庭扶助制度，完善计划生育利益导向体系建设。</t>
    <phoneticPr fontId="30" type="noConversion"/>
  </si>
  <si>
    <t>参合资金发放正确率</t>
  </si>
  <si>
    <t>计生家庭权益保障获得感</t>
  </si>
  <si>
    <t>参合资金对象满意度</t>
  </si>
  <si>
    <t>365</t>
  </si>
  <si>
    <t>优</t>
    <phoneticPr fontId="30" type="noConversion"/>
  </si>
  <si>
    <t>优</t>
    <phoneticPr fontId="30" type="noConversion"/>
  </si>
  <si>
    <t>50010822T000000075153-独生子女父母奖励金</t>
    <phoneticPr fontId="30" type="noConversion"/>
  </si>
  <si>
    <t>独生子女父母奖励金发放正确率</t>
  </si>
  <si>
    <t>政策宣传知晓率</t>
  </si>
  <si>
    <t>政策享受对象幸福获得感</t>
  </si>
  <si>
    <t>独生子女父母满意度</t>
  </si>
  <si>
    <t>50010822T000000075161-药品零差率补助</t>
    <phoneticPr fontId="30" type="noConversion"/>
  </si>
  <si>
    <t>李诗梦62988123</t>
    <phoneticPr fontId="30" type="noConversion"/>
  </si>
  <si>
    <t>数量指标</t>
  </si>
  <si>
    <t>可持续影响指标</t>
  </si>
  <si>
    <t>服务对象满意度指标</t>
  </si>
  <si>
    <t>药品零差率补助医院数量</t>
  </si>
  <si>
    <t>每家医院药品零差补助率</t>
  </si>
  <si>
    <t>药品零差率政策知晓率</t>
  </si>
  <si>
    <t>药品零差率补助时间间隔</t>
  </si>
  <si>
    <t>药品零差率补助医疗机构满意度</t>
  </si>
  <si>
    <t>11</t>
  </si>
  <si>
    <t>2</t>
  </si>
  <si>
    <t>月</t>
  </si>
  <si>
    <t>赵卫东62988027</t>
    <phoneticPr fontId="30" type="noConversion"/>
  </si>
  <si>
    <t>深化公立医院综合改革，保证公立医院良性运行，提高群众满意度。</t>
    <phoneticPr fontId="30" type="noConversion"/>
  </si>
  <si>
    <t>成本指标</t>
  </si>
  <si>
    <t xml:space="preserve">    三级公立医院出院患者手术占比</t>
  </si>
  <si>
    <t>公立医院百元医疗收入的医疗支出（不含药品收入）</t>
  </si>
  <si>
    <t>公立医院资产负债率</t>
  </si>
  <si>
    <t xml:space="preserve">  三级公立医院出院患者四级手术占比</t>
  </si>
  <si>
    <t>医疗服务收入（不含药品、耗材、检查、化验收入）占公立医院医疗收入的比例</t>
  </si>
  <si>
    <t>实现收支平衡的公立医院数占公立医总数的比例</t>
  </si>
  <si>
    <t xml:space="preserve"> 三级公立医院门诊人次数与出院人次数比</t>
  </si>
  <si>
    <t>50010822T000000075189-基本公共卫生均等化服务</t>
    <phoneticPr fontId="30" type="noConversion"/>
  </si>
  <si>
    <t>杨国栋62989763</t>
    <phoneticPr fontId="30" type="noConversion"/>
  </si>
  <si>
    <t>实施国家基本公共卫生服务项目是促进基本公共卫生服务逐步均等化的重要内容。完成市级下达的国家基本公共卫生服务项目、家庭医生签约服务项目年度任务和其他公共卫生服务项目任务。</t>
    <phoneticPr fontId="30" type="noConversion"/>
  </si>
  <si>
    <t>深入推进改革，切实缓解“看病难，看病贵”，建立现代医院管理制度，每季度根据财务报表据实支出。</t>
    <phoneticPr fontId="30" type="noConversion"/>
  </si>
  <si>
    <t>65岁及以上老年人城乡社区规范健康管理服务率</t>
  </si>
  <si>
    <t>孕产妇系统管理率</t>
  </si>
  <si>
    <t>高血压患者管理人数</t>
  </si>
  <si>
    <t>基本公共卫生服务水平</t>
  </si>
  <si>
    <t>居民健康素养水平</t>
  </si>
  <si>
    <t>基本公共卫生服务对象满意度</t>
  </si>
  <si>
    <t>6.45</t>
  </si>
  <si>
    <t>提升</t>
    <phoneticPr fontId="30" type="noConversion"/>
  </si>
  <si>
    <t>50010822T000000075203-医疗服务能力提升建设</t>
    <phoneticPr fontId="30" type="noConversion"/>
  </si>
  <si>
    <t>潘雪62988122</t>
    <phoneticPr fontId="30" type="noConversion"/>
  </si>
  <si>
    <t>通过开展医疗卫生健康系统内学科建设及人才队伍建设、科研申报、医改专项工作、以及相关绩效评估等工作，进一步促进全区医疗卫生技术发展，提高医疗服务质量，提升医疗服务水平，进一步加强全区医疗卫生突发事件应急体系建设，提高预防和处置突发事件的综合能力。</t>
    <phoneticPr fontId="30" type="noConversion"/>
  </si>
  <si>
    <t>中医住院医师规范化培训及中医全科医师转岗培训人数</t>
  </si>
  <si>
    <t>区质量管理中心管理经费</t>
  </si>
  <si>
    <t>中医院文化宣传知晓率</t>
  </si>
  <si>
    <t>社区内独居、高龄、失能老年人及慢性病患者健康检查检测情况</t>
  </si>
  <si>
    <t>公立医院满意度调查</t>
  </si>
  <si>
    <t>8</t>
  </si>
  <si>
    <t>提高</t>
    <phoneticPr fontId="30" type="noConversion"/>
  </si>
  <si>
    <t>万元/家</t>
  </si>
  <si>
    <t>20</t>
  </si>
  <si>
    <t>50010822T000000075240-医务人员医疗补助</t>
    <phoneticPr fontId="30" type="noConversion"/>
  </si>
  <si>
    <t>参照公务员医疗补助人均补助标准，考虑到我区医务人员中，退休人员中退休人员比例大于公务员退休的比例，且又是易感染疾病的群体等正常增长的因素，切实解决我区医务人员医疗补助，每季度据实支付。</t>
    <phoneticPr fontId="30" type="noConversion"/>
  </si>
  <si>
    <t>代审医疗补助单位数量</t>
  </si>
  <si>
    <t>医务人员医疗补助率</t>
  </si>
  <si>
    <t>医务人员医疗补助保障时间</t>
  </si>
  <si>
    <t>医务人员医疗补助及时率</t>
  </si>
  <si>
    <t>医务人员补助满意度</t>
  </si>
  <si>
    <t>年</t>
  </si>
  <si>
    <t>50010822T000000075249-系统风险基金经费</t>
    <phoneticPr fontId="30" type="noConversion"/>
  </si>
  <si>
    <t>李玖曦62988107</t>
    <phoneticPr fontId="30" type="noConversion"/>
  </si>
  <si>
    <t>1.深入基层、协同检查，指导制定整改措施和提升方案，提高系统安全生产专业检查力度，全面提升行业安全风险隐患整改率，维护系统安全生产稳定。
2.强化安全防范意识宣传，营造良好氛围。
3.保障资金落实，排摸涉黑问题反馈，实现措施落地，从根本上消除系统安全隐患。</t>
    <phoneticPr fontId="30" type="noConversion"/>
  </si>
  <si>
    <t>全区医疗卫生单位开展安全生产督导检查数量</t>
  </si>
  <si>
    <t>按政府安全稳定考核指标完成率</t>
  </si>
  <si>
    <t>摸排涉黑涉恶问题线索反馈持续时间</t>
  </si>
  <si>
    <t>群众来信来访办结率</t>
  </si>
  <si>
    <t>安全维稳工作满意度</t>
  </si>
  <si>
    <t>43</t>
  </si>
  <si>
    <t>50010822T000000075181-公立医院综合改革</t>
    <phoneticPr fontId="30" type="noConversion"/>
  </si>
  <si>
    <t>较上年提高</t>
    <phoneticPr fontId="30" type="noConversion"/>
  </si>
  <si>
    <t>较上年较低</t>
    <phoneticPr fontId="30" type="noConversion"/>
  </si>
  <si>
    <t>较上年提高</t>
    <phoneticPr fontId="30" type="noConversion"/>
  </si>
  <si>
    <t>较上年提高</t>
    <phoneticPr fontId="30" type="noConversion"/>
  </si>
  <si>
    <t>301001-重庆市南岸区卫生健康委员会（本级）</t>
    <phoneticPr fontId="30" type="noConversion"/>
  </si>
  <si>
    <t>50010822T000000075307-卫生系统信息化建设</t>
    <phoneticPr fontId="30" type="noConversion"/>
  </si>
  <si>
    <t>李克非 62988110</t>
    <phoneticPr fontId="30" type="noConversion"/>
  </si>
  <si>
    <t>301-重庆市南岸区卫生健康委员会</t>
    <phoneticPr fontId="30" type="noConversion"/>
  </si>
  <si>
    <t>将紧紧围绕健康医疗大数据、智慧医疗及等级测评为主线进行建设，为居民提供更为便捷的就诊体验。同时，对区域、单体医院及民医营医疗机构、门诊部、诊所将实行数据区域汇聚，用于后期健康医疗大数据分析，实现跨行业、跨部门的数据共享，并且对区人事系统进行建设升级。</t>
    <phoneticPr fontId="30" type="noConversion"/>
  </si>
  <si>
    <t>软件采购数量</t>
  </si>
  <si>
    <t>套</t>
  </si>
  <si>
    <t>25</t>
  </si>
  <si>
    <t>建设周期</t>
  </si>
  <si>
    <t>系统安全平台运维完成率</t>
  </si>
  <si>
    <t>辖区内医疗数据汇聚、开放情况</t>
  </si>
  <si>
    <t>良好</t>
    <phoneticPr fontId="30" type="noConversion"/>
  </si>
  <si>
    <t>智慧医疗、便民服务医院软、硬件及系统建设与改造满意度</t>
  </si>
  <si>
    <t>301001-重庆市南岸区卫生健康委员会（本级）</t>
    <phoneticPr fontId="30" type="noConversion"/>
  </si>
  <si>
    <t>彭芸 62948728</t>
    <phoneticPr fontId="30" type="noConversion"/>
  </si>
  <si>
    <t>301-重庆市南岸区卫生健康委员会</t>
    <phoneticPr fontId="30" type="noConversion"/>
  </si>
  <si>
    <t>完成计划生育特别扶助对象的独生子女伤残、死亡家庭父母住院护理保险。预计2022年人数为2900人左右，保费为410元/人/年,据实结算。</t>
    <phoneticPr fontId="30" type="noConversion"/>
  </si>
  <si>
    <t>服务质量完成率</t>
  </si>
  <si>
    <t>12</t>
  </si>
  <si>
    <t>及时赔付到位率</t>
  </si>
  <si>
    <t>住院护理保险标准</t>
  </si>
  <si>
    <t>410</t>
  </si>
  <si>
    <t>元</t>
  </si>
  <si>
    <t>14</t>
  </si>
  <si>
    <t>计划生育特别扶助对象的独生子女伤残、死亡家庭父母住院护理保险人数</t>
  </si>
  <si>
    <t>服务对象权益保障获得感</t>
  </si>
  <si>
    <t>良</t>
    <phoneticPr fontId="30" type="noConversion"/>
  </si>
  <si>
    <t>30</t>
  </si>
  <si>
    <t>50010822T000000075257-计划生育特殊家庭护理保险</t>
    <phoneticPr fontId="30" type="noConversion"/>
  </si>
  <si>
    <t>301001-重庆市南岸区卫生健康委员会（本级）</t>
    <phoneticPr fontId="56" type="noConversion"/>
  </si>
  <si>
    <t>李诗梦 62988123</t>
    <phoneticPr fontId="56" type="noConversion"/>
  </si>
  <si>
    <t>301-重庆市南岸区卫生健康委员会</t>
    <phoneticPr fontId="56" type="noConversion"/>
  </si>
  <si>
    <t>为了进一步推进我区大健康事业与产业发展，通过引入国内顶尖科研院校资源，以引智为抓手，搭建高端交流合作平台、培养提升本地专业人才队伍，以科研创新和成果转化孵化促进健康事业与产业</t>
    <phoneticPr fontId="56" type="noConversion"/>
  </si>
  <si>
    <t>每期培训时间</t>
  </si>
  <si>
    <t>合作项目培训人次</t>
  </si>
  <si>
    <t>人数</t>
  </si>
  <si>
    <t>每年培训活动举办期数</t>
  </si>
  <si>
    <t>期</t>
  </si>
  <si>
    <t>培训合作项目持续时间</t>
  </si>
  <si>
    <t>培训学员满意度</t>
  </si>
  <si>
    <t>50010822T000000075252-北京协和医院培训中心合作项目</t>
    <phoneticPr fontId="56" type="noConversion"/>
  </si>
  <si>
    <t>二三级医院向下转诊人数增长率</t>
  </si>
  <si>
    <t>系统新增编制人数</t>
  </si>
  <si>
    <t>1111</t>
  </si>
  <si>
    <t>全区注册护士人数</t>
  </si>
  <si>
    <t>3500</t>
  </si>
  <si>
    <t>保障新增人员补助持续程度</t>
  </si>
  <si>
    <t>系统新增编制人员对政策的满意度</t>
  </si>
  <si>
    <t>50010822T000000086220-卫生系统统筹投入</t>
    <phoneticPr fontId="56" type="noConversion"/>
  </si>
  <si>
    <t>李诗梦 62988123</t>
    <phoneticPr fontId="30" type="noConversion"/>
  </si>
  <si>
    <t>该项目包含了生育关怀与协会经费、失独家庭扶助关怀、爱国卫生、行政审批、老干工作、党建工作、系统人才队伍建设和科研（公招）、老龄办工作、群团工作、红十字工作、招商引资等，保障全卫生系统综合运行。</t>
    <phoneticPr fontId="30" type="noConversion"/>
  </si>
  <si>
    <t>发放计划生育特别扶助中的失独家庭成员生日费及时到位情况</t>
  </si>
  <si>
    <t>春、秋季灭鼠药品购置</t>
  </si>
  <si>
    <t>3</t>
  </si>
  <si>
    <t>吨</t>
  </si>
  <si>
    <t>联系党建活动的村居个数</t>
  </si>
  <si>
    <t>计划生育特别扶助困难家庭救助人数、“失独”人员三节慰问人数、临时走访慰问人数、低保家庭独生子女助学救助人数</t>
  </si>
  <si>
    <t>500</t>
  </si>
  <si>
    <t>提高区全人民健康意识</t>
  </si>
  <si>
    <t>“五关怀”救助帮扶人员满意度</t>
  </si>
  <si>
    <t>50010822T000000075265-卫生系统综合管理项目</t>
    <phoneticPr fontId="30" type="noConversion"/>
  </si>
  <si>
    <t>301002-重庆市第五人民医院</t>
    <phoneticPr fontId="30" type="noConversion"/>
  </si>
  <si>
    <t>50010822T000000075231-五院房屋租金</t>
    <phoneticPr fontId="30" type="noConversion"/>
  </si>
  <si>
    <t>方友华 62896115</t>
    <phoneticPr fontId="30" type="noConversion"/>
  </si>
  <si>
    <t>301-重庆市南岸区卫生健康委员会</t>
    <phoneticPr fontId="30" type="noConversion"/>
  </si>
  <si>
    <t>保障体检业务及医院行政、科教管理工作正常开展。</t>
    <phoneticPr fontId="30" type="noConversion"/>
  </si>
  <si>
    <t>体检人次</t>
  </si>
  <si>
    <t>160000</t>
  </si>
  <si>
    <t>人次</t>
  </si>
  <si>
    <t>16.67</t>
  </si>
  <si>
    <t>管理费用占业务支出的比例</t>
  </si>
  <si>
    <t>16</t>
  </si>
  <si>
    <t>人力成本占比</t>
  </si>
  <si>
    <t>45</t>
  </si>
  <si>
    <t>16.66</t>
  </si>
  <si>
    <t>经济效益指标</t>
  </si>
  <si>
    <t>医疗业务盈余</t>
  </si>
  <si>
    <t>0</t>
  </si>
  <si>
    <t>百元医疗收入的医疗费用（不含药品收入）</t>
  </si>
  <si>
    <t>115</t>
  </si>
  <si>
    <t>职工满意度</t>
  </si>
  <si>
    <t>75</t>
  </si>
  <si>
    <t>301001-重庆市南岸区卫生健康委员会（本级）</t>
    <phoneticPr fontId="30" type="noConversion"/>
  </si>
  <si>
    <t>50010822T000000082256-从业人员预防性体检经费</t>
    <phoneticPr fontId="30" type="noConversion"/>
  </si>
  <si>
    <t>孟醒 62988796</t>
    <phoneticPr fontId="30" type="noConversion"/>
  </si>
  <si>
    <t>301-重庆市南岸区卫生健康委员会</t>
    <phoneticPr fontId="30" type="noConversion"/>
  </si>
  <si>
    <t>从业人员健康关系到公共卫生安全，为从业人员提供优质的健康检查服务，能切实保障人民群众生命安全和身体健康。自2019年7月1日起，各级疾控机构不再承担从业人员预防性体检工作，由符合条件的医疗机构承担。根据事权与支出责任划分改革要求，参照65元/人的补助标准，对提供从业人员预防性体检服务的体检机构进行补助.</t>
    <phoneticPr fontId="30" type="noConversion"/>
  </si>
  <si>
    <t>承担从业人员预防性体检医疗机构数</t>
  </si>
  <si>
    <t>全年体检总人数</t>
  </si>
  <si>
    <t>万</t>
  </si>
  <si>
    <t>社会公共安全稳定性</t>
  </si>
  <si>
    <t>中</t>
    <phoneticPr fontId="30" type="noConversion"/>
  </si>
  <si>
    <t>健康体检完成率</t>
  </si>
  <si>
    <t>从业人员预防性体检满意度</t>
  </si>
  <si>
    <t>项目竣工投入正常使用,达到建设规范、文明、安全医疗卫生工作区的要求.</t>
    <phoneticPr fontId="30" type="noConversion"/>
  </si>
  <si>
    <t>50010822T000000079275-卫生系统基建</t>
    <phoneticPr fontId="30" type="noConversion"/>
  </si>
  <si>
    <t>孙圣卓62920710</t>
    <phoneticPr fontId="30" type="noConversion"/>
  </si>
  <si>
    <t>生态效益指标</t>
  </si>
  <si>
    <t>质量验收合格率</t>
  </si>
  <si>
    <t>项目按计划开工率</t>
  </si>
  <si>
    <t xml:space="preserve">反映当年投资任务完成情况		</t>
  </si>
  <si>
    <t>装修（改造）周期</t>
  </si>
  <si>
    <t>工程建设完成后，实际改善附近城市环境</t>
  </si>
  <si>
    <t>优化卫生监督体系，提高监督执法能力</t>
  </si>
  <si>
    <t>就医人员满意度</t>
  </si>
  <si>
    <t>300</t>
  </si>
  <si>
    <t>改善</t>
    <phoneticPr fontId="30" type="noConversion"/>
  </si>
  <si>
    <t>有效优化</t>
    <phoneticPr fontId="30" type="noConversion"/>
  </si>
  <si>
    <t>301-重庆市南岸区卫生健康委员会</t>
    <phoneticPr fontId="30" type="noConversion"/>
  </si>
  <si>
    <t>301001-重庆市南岸区卫生健康委员会（本级）</t>
    <phoneticPr fontId="30" type="noConversion"/>
  </si>
  <si>
    <t>特扶申报成功率</t>
    <phoneticPr fontId="30" type="noConversion"/>
  </si>
  <si>
    <t>重庆市南岸区卫生健康委员会政府采购预算明细表</t>
    <phoneticPr fontId="30" type="noConversion"/>
  </si>
  <si>
    <t>208</t>
    <phoneticPr fontId="30" type="noConversion"/>
  </si>
  <si>
    <t>社会效益</t>
    <phoneticPr fontId="30" type="noConversion"/>
  </si>
  <si>
    <t>特扶政策知晓率</t>
    <phoneticPr fontId="30" type="noConversion"/>
  </si>
  <si>
    <t>90</t>
    <phoneticPr fontId="30" type="noConversion"/>
  </si>
  <si>
    <t>%</t>
    <phoneticPr fontId="30" type="noConversion"/>
  </si>
  <si>
    <t>5</t>
    <phoneticPr fontId="30" type="noConversion"/>
  </si>
  <si>
    <t>质量指标</t>
    <phoneticPr fontId="30" type="noConversion"/>
  </si>
  <si>
    <t>卫生监督协管信息报告率</t>
    <phoneticPr fontId="30" type="noConversion"/>
  </si>
  <si>
    <t>95</t>
    <phoneticPr fontId="30" type="noConversion"/>
  </si>
  <si>
    <t>疾控类重点任务完成率</t>
    <phoneticPr fontId="30" type="noConversion"/>
  </si>
  <si>
    <t>＝</t>
    <phoneticPr fontId="30" type="noConversion"/>
  </si>
  <si>
    <t>100</t>
    <phoneticPr fontId="30" type="noConversion"/>
  </si>
  <si>
    <t>管理效率</t>
    <phoneticPr fontId="30" type="noConversion"/>
  </si>
  <si>
    <t>部门整体资金执行率</t>
    <phoneticPr fontId="30" type="noConversion"/>
  </si>
  <si>
    <t>数量指标</t>
    <phoneticPr fontId="30" type="noConversion"/>
  </si>
  <si>
    <t>社区卫生服务站和村卫生室标准化建设的改扩建数量</t>
    <phoneticPr fontId="30" type="noConversion"/>
  </si>
  <si>
    <t>9</t>
    <phoneticPr fontId="30" type="noConversion"/>
  </si>
  <si>
    <t>个</t>
    <phoneticPr fontId="30" type="noConversion"/>
  </si>
  <si>
    <t>委属医院及辖区内接入的其它医院医疗业务数据汇聚情况</t>
    <phoneticPr fontId="30" type="noConversion"/>
  </si>
  <si>
    <t>定性</t>
    <phoneticPr fontId="30" type="noConversion"/>
  </si>
  <si>
    <t>好</t>
    <phoneticPr fontId="30" type="noConversion"/>
  </si>
  <si>
    <t>基层医疗卫生机构诊疗人次数占医疗卫生机构诊疗总人次数的比例</t>
    <phoneticPr fontId="30" type="noConversion"/>
  </si>
  <si>
    <t>有所增加</t>
    <phoneticPr fontId="30" type="noConversion"/>
  </si>
  <si>
    <t>公立医院职工满意度</t>
    <phoneticPr fontId="30" type="noConversion"/>
  </si>
  <si>
    <t>2000</t>
    <phoneticPr fontId="30" type="noConversion"/>
  </si>
  <si>
    <t>满意度指标</t>
    <phoneticPr fontId="30" type="noConversion"/>
  </si>
  <si>
    <t>一般公共预算拨款收入</t>
    <phoneticPr fontId="30" type="noConversion"/>
  </si>
  <si>
    <t>按进度补助到位， 减轻医院自有负担，加强卫生系统人才队伍建设，提升医疗服务能力，能够更好地为患者服务。</t>
  </si>
</sst>
</file>

<file path=xl/styles.xml><?xml version="1.0" encoding="utf-8"?>
<styleSheet xmlns="http://schemas.openxmlformats.org/spreadsheetml/2006/main">
  <numFmts count="2">
    <numFmt numFmtId="176" formatCode="0.00_);[Red]\(0.00\)"/>
    <numFmt numFmtId="177" formatCode=";;"/>
  </numFmts>
  <fonts count="57">
    <font>
      <sz val="11"/>
      <color theme="1"/>
      <name val="等线"/>
      <charset val="134"/>
      <scheme val="minor"/>
    </font>
    <font>
      <b/>
      <sz val="11"/>
      <color theme="1"/>
      <name val="等线"/>
      <family val="3"/>
      <charset val="134"/>
      <scheme val="minor"/>
    </font>
    <font>
      <sz val="14"/>
      <name val="SimSun"/>
      <charset val="134"/>
    </font>
    <font>
      <sz val="11"/>
      <name val="SimSun"/>
      <charset val="134"/>
    </font>
    <font>
      <sz val="10"/>
      <name val="宋体"/>
      <family val="3"/>
      <charset val="134"/>
    </font>
    <font>
      <sz val="11"/>
      <color theme="1"/>
      <name val="宋体"/>
      <family val="3"/>
      <charset val="134"/>
    </font>
    <font>
      <b/>
      <sz val="10"/>
      <name val="宋体"/>
      <family val="3"/>
      <charset val="134"/>
    </font>
    <font>
      <b/>
      <sz val="16"/>
      <color theme="0" tint="-0.499984740745262"/>
      <name val="微软雅黑"/>
      <family val="2"/>
      <charset val="134"/>
    </font>
    <font>
      <sz val="11"/>
      <color indexed="8"/>
      <name val="宋体"/>
      <family val="3"/>
      <charset val="134"/>
    </font>
    <font>
      <b/>
      <sz val="11"/>
      <color indexed="8"/>
      <name val="宋体"/>
      <family val="3"/>
      <charset val="134"/>
    </font>
    <font>
      <b/>
      <sz val="12"/>
      <color theme="1"/>
      <name val="宋体"/>
      <family val="3"/>
      <charset val="134"/>
    </font>
    <font>
      <b/>
      <sz val="14"/>
      <color theme="0" tint="-0.499984740745262"/>
      <name val="微软雅黑"/>
      <family val="2"/>
      <charset val="134"/>
    </font>
    <font>
      <b/>
      <sz val="11"/>
      <color theme="1"/>
      <name val="宋体"/>
      <family val="3"/>
      <charset val="134"/>
    </font>
    <font>
      <b/>
      <sz val="11"/>
      <color indexed="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family val="3"/>
      <charset val="134"/>
    </font>
    <font>
      <sz val="6"/>
      <name val="楷体_GB2312"/>
      <family val="3"/>
      <charset val="134"/>
    </font>
    <font>
      <b/>
      <sz val="14"/>
      <name val="宋体"/>
      <family val="3"/>
      <charset val="134"/>
    </font>
    <font>
      <b/>
      <sz val="12"/>
      <name val="楷体_GB2312"/>
      <family val="3"/>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sz val="11"/>
      <name val="方正楷体_GBK"/>
      <family val="4"/>
      <charset val="134"/>
    </font>
    <font>
      <sz val="14"/>
      <name val="方正黑体_GBK"/>
      <family val="4"/>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9"/>
      <name val="SimSun"/>
      <charset val="134"/>
    </font>
    <font>
      <sz val="12"/>
      <name val="方正黑体_GBK"/>
      <family val="4"/>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0"/>
      <color rgb="FF000000"/>
      <name val="Dialog.plain"/>
      <family val="1"/>
    </font>
    <font>
      <sz val="10"/>
      <name val="Dialog.plain"/>
      <family val="1"/>
    </font>
    <font>
      <sz val="10"/>
      <name val="方正楷体_GBK"/>
      <family val="4"/>
      <charset val="134"/>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rgb="FF000000"/>
      <name val="Dialog.plain"/>
      <family val="1"/>
    </font>
    <font>
      <sz val="12"/>
      <color rgb="FF000000"/>
      <name val="Dialog.plain"/>
      <family val="1"/>
    </font>
    <font>
      <sz val="10"/>
      <name val="微软雅黑"/>
      <family val="2"/>
      <charset val="134"/>
    </font>
    <font>
      <b/>
      <sz val="11"/>
      <color rgb="FF000000"/>
      <name val="等线"/>
      <family val="3"/>
      <charset val="134"/>
    </font>
    <font>
      <sz val="11"/>
      <color theme="1"/>
      <name val="等线"/>
      <family val="3"/>
      <charset val="134"/>
    </font>
    <font>
      <sz val="9"/>
      <name val="等线"/>
      <family val="3"/>
      <charset val="134"/>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4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style="thin">
        <color rgb="FFD9DEED"/>
      </left>
      <right style="thin">
        <color rgb="FFD9DEED"/>
      </right>
      <top style="thin">
        <color rgb="FFD9DEED"/>
      </top>
      <bottom style="thin">
        <color rgb="FFD9DEED"/>
      </bottom>
      <diagonal/>
    </border>
    <border>
      <left style="thin">
        <color rgb="FFD9DEED"/>
      </left>
      <right/>
      <top/>
      <bottom style="thin">
        <color rgb="FFD9DEED"/>
      </bottom>
      <diagonal/>
    </border>
    <border>
      <left/>
      <right style="thin">
        <color rgb="FFD9DEED"/>
      </right>
      <top/>
      <bottom style="thin">
        <color rgb="FFD9DEED"/>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bottom style="thin">
        <color auto="1"/>
      </bottom>
      <diagonal/>
    </border>
    <border>
      <left/>
      <right style="thin">
        <color rgb="FFD9DEED"/>
      </right>
      <top style="thin">
        <color rgb="FFD9DEED"/>
      </top>
      <bottom style="thin">
        <color rgb="FFD9DEED"/>
      </bottom>
      <diagonal/>
    </border>
    <border>
      <left style="thin">
        <color rgb="FF000000"/>
      </left>
      <right style="thin">
        <color rgb="FF000000"/>
      </right>
      <top/>
      <bottom/>
      <diagonal/>
    </border>
    <border>
      <left/>
      <right/>
      <top style="thin">
        <color rgb="FF000000"/>
      </top>
      <bottom/>
      <diagonal/>
    </border>
    <border>
      <left style="thin">
        <color theme="1"/>
      </left>
      <right style="thin">
        <color theme="1"/>
      </right>
      <top style="thin">
        <color theme="1"/>
      </top>
      <bottom style="thin">
        <color theme="1"/>
      </bottom>
      <diagonal/>
    </border>
    <border>
      <left/>
      <right style="thin">
        <color rgb="FFD9DEED"/>
      </right>
      <top style="thin">
        <color rgb="FFD9DEED"/>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right style="thin">
        <color rgb="FF000000"/>
      </right>
      <top/>
      <bottom style="thin">
        <color auto="1"/>
      </bottom>
      <diagonal/>
    </border>
    <border>
      <left style="thin">
        <color rgb="FFD9DEED"/>
      </left>
      <right/>
      <top style="thin">
        <color rgb="FFD9DEED"/>
      </top>
      <bottom style="thin">
        <color rgb="FFD9DEED"/>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right style="thin">
        <color rgb="FF000000"/>
      </right>
      <top style="thin">
        <color auto="1"/>
      </top>
      <bottom style="thin">
        <color auto="1"/>
      </bottom>
      <diagonal/>
    </border>
  </borders>
  <cellStyleXfs count="4">
    <xf numFmtId="0" fontId="0" fillId="0" borderId="0"/>
    <xf numFmtId="0" fontId="29" fillId="0" borderId="0"/>
    <xf numFmtId="0" fontId="19" fillId="0" borderId="0"/>
    <xf numFmtId="0" fontId="19" fillId="0" borderId="0"/>
  </cellStyleXfs>
  <cellXfs count="319">
    <xf numFmtId="0" fontId="0" fillId="0" borderId="0" xfId="0"/>
    <xf numFmtId="0" fontId="0" fillId="0" borderId="0" xfId="0" applyAlignment="1">
      <alignment vertical="center"/>
    </xf>
    <xf numFmtId="0" fontId="1" fillId="0" borderId="0" xfId="0" applyFont="1" applyAlignment="1">
      <alignment vertical="center"/>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4" fillId="0" borderId="0" xfId="1" applyNumberFormat="1" applyFont="1" applyFill="1" applyBorder="1" applyAlignment="1" applyProtection="1">
      <alignment horizontal="left" vertical="center" wrapText="1"/>
    </xf>
    <xf numFmtId="0" fontId="5" fillId="0" borderId="0" xfId="0" applyFont="1" applyAlignment="1">
      <alignment vertical="center"/>
    </xf>
    <xf numFmtId="0" fontId="6" fillId="0" borderId="0" xfId="2" applyNumberFormat="1" applyFont="1" applyFill="1" applyAlignment="1" applyProtection="1">
      <alignment vertical="center" wrapText="1"/>
    </xf>
    <xf numFmtId="176" fontId="8" fillId="2" borderId="6" xfId="1" applyNumberFormat="1" applyFont="1" applyFill="1" applyBorder="1" applyAlignment="1">
      <alignment horizontal="right" vertical="center" wrapText="1"/>
    </xf>
    <xf numFmtId="176" fontId="8" fillId="0" borderId="6" xfId="1" applyNumberFormat="1" applyFont="1" applyBorder="1" applyAlignment="1">
      <alignment horizontal="right" vertical="center" wrapText="1"/>
    </xf>
    <xf numFmtId="176" fontId="8" fillId="0" borderId="6" xfId="1" applyNumberFormat="1" applyFont="1" applyBorder="1" applyAlignment="1">
      <alignment horizontal="right" vertical="center"/>
    </xf>
    <xf numFmtId="0" fontId="8"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Border="1" applyAlignment="1">
      <alignment vertical="center"/>
    </xf>
    <xf numFmtId="0" fontId="0" fillId="0" borderId="0" xfId="0" applyFill="1"/>
    <xf numFmtId="0" fontId="6"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6" xfId="3" applyNumberFormat="1" applyFont="1" applyFill="1" applyBorder="1" applyAlignment="1" applyProtection="1">
      <alignment horizontal="center" vertical="center" wrapText="1"/>
    </xf>
    <xf numFmtId="0" fontId="18" fillId="0" borderId="6" xfId="2" applyFont="1" applyFill="1" applyBorder="1" applyAlignment="1">
      <alignment horizontal="left" vertical="center"/>
    </xf>
    <xf numFmtId="0" fontId="0" fillId="0" borderId="6" xfId="0" applyBorder="1"/>
    <xf numFmtId="0" fontId="18" fillId="0" borderId="6" xfId="2" applyFont="1" applyFill="1" applyBorder="1" applyAlignment="1">
      <alignment horizontal="left" vertical="center" indent="2"/>
    </xf>
    <xf numFmtId="0" fontId="19" fillId="0" borderId="0" xfId="3"/>
    <xf numFmtId="0" fontId="6" fillId="0" borderId="0" xfId="3" applyNumberFormat="1" applyFont="1" applyFill="1" applyAlignment="1" applyProtection="1">
      <alignment horizontal="left" vertical="center"/>
    </xf>
    <xf numFmtId="0" fontId="19" fillId="0" borderId="0" xfId="3" applyFill="1"/>
    <xf numFmtId="0" fontId="21" fillId="0" borderId="0" xfId="3" applyFont="1" applyFill="1" applyAlignment="1">
      <alignment horizontal="centerContinuous"/>
    </xf>
    <xf numFmtId="0" fontId="19" fillId="0" borderId="0" xfId="3" applyFill="1" applyAlignment="1">
      <alignment horizontal="centerContinuous"/>
    </xf>
    <xf numFmtId="0" fontId="19" fillId="0" borderId="0" xfId="3" applyAlignment="1">
      <alignment horizontal="centerContinuous"/>
    </xf>
    <xf numFmtId="0" fontId="21" fillId="0" borderId="0" xfId="3" applyNumberFormat="1" applyFont="1" applyFill="1" applyAlignment="1" applyProtection="1">
      <alignment horizontal="centerContinuous"/>
    </xf>
    <xf numFmtId="0" fontId="18" fillId="0" borderId="0" xfId="3" applyFont="1"/>
    <xf numFmtId="0" fontId="18" fillId="0" borderId="0" xfId="3" applyFont="1" applyFill="1"/>
    <xf numFmtId="0" fontId="18" fillId="0" borderId="0" xfId="3" applyFont="1" applyAlignment="1">
      <alignment horizontal="right"/>
    </xf>
    <xf numFmtId="4" fontId="18" fillId="0" borderId="6" xfId="3" applyNumberFormat="1" applyFont="1" applyFill="1" applyBorder="1" applyAlignment="1" applyProtection="1">
      <alignment horizontal="right" vertical="center" wrapText="1"/>
    </xf>
    <xf numFmtId="0" fontId="20"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177" fontId="18" fillId="0" borderId="6" xfId="3" applyNumberFormat="1" applyFont="1" applyFill="1" applyBorder="1" applyAlignment="1" applyProtection="1">
      <alignment vertical="center"/>
    </xf>
    <xf numFmtId="4" fontId="18" fillId="0" borderId="9" xfId="3" applyNumberFormat="1" applyFont="1" applyFill="1" applyBorder="1" applyAlignment="1" applyProtection="1">
      <alignment horizontal="right" vertical="center" wrapText="1"/>
    </xf>
    <xf numFmtId="4" fontId="18" fillId="0" borderId="8" xfId="3" applyNumberFormat="1" applyFont="1" applyFill="1" applyBorder="1" applyAlignment="1" applyProtection="1">
      <alignment horizontal="right" vertical="center" wrapText="1"/>
    </xf>
    <xf numFmtId="0" fontId="22" fillId="0" borderId="0" xfId="3" applyFont="1" applyFill="1" applyAlignment="1">
      <alignment horizontal="right"/>
    </xf>
    <xf numFmtId="0" fontId="17" fillId="0" borderId="11" xfId="3" applyNumberFormat="1" applyFont="1" applyFill="1" applyBorder="1" applyAlignment="1" applyProtection="1">
      <alignment horizontal="center" vertical="center" wrapText="1"/>
    </xf>
    <xf numFmtId="0" fontId="4" fillId="0" borderId="0" xfId="3" applyFont="1" applyFill="1" applyAlignment="1">
      <alignment horizontal="right" vertical="center"/>
    </xf>
    <xf numFmtId="0" fontId="4" fillId="0" borderId="0" xfId="3" applyFont="1" applyFill="1" applyAlignment="1">
      <alignment vertical="center"/>
    </xf>
    <xf numFmtId="0" fontId="22" fillId="0" borderId="0" xfId="3" applyFont="1" applyAlignment="1">
      <alignment horizontal="right"/>
    </xf>
    <xf numFmtId="0" fontId="20" fillId="0" borderId="0" xfId="3" applyFont="1" applyFill="1" applyAlignment="1">
      <alignment horizontal="centerContinuous" vertical="center"/>
    </xf>
    <xf numFmtId="0" fontId="23" fillId="0" borderId="0" xfId="3" applyFont="1" applyFill="1" applyAlignment="1">
      <alignment horizontal="centerContinuous" vertical="center"/>
    </xf>
    <xf numFmtId="0" fontId="4" fillId="0" borderId="0" xfId="3" applyFont="1" applyFill="1" applyAlignment="1">
      <alignment horizontal="centerContinuous" vertical="center"/>
    </xf>
    <xf numFmtId="0" fontId="18" fillId="0" borderId="0" xfId="3" applyFont="1" applyFill="1" applyAlignment="1">
      <alignment horizontal="center" vertical="center"/>
    </xf>
    <xf numFmtId="0" fontId="18" fillId="0" borderId="0" xfId="3" applyFont="1" applyFill="1" applyAlignment="1">
      <alignment vertical="center"/>
    </xf>
    <xf numFmtId="0" fontId="17" fillId="0" borderId="11" xfId="3" applyNumberFormat="1" applyFont="1" applyFill="1" applyBorder="1" applyAlignment="1" applyProtection="1">
      <alignment horizontal="center" vertical="center"/>
    </xf>
    <xf numFmtId="0" fontId="18" fillId="0" borderId="13" xfId="3" applyFont="1" applyFill="1" applyBorder="1" applyAlignment="1">
      <alignment vertical="center"/>
    </xf>
    <xf numFmtId="0" fontId="18" fillId="0" borderId="8" xfId="3" applyFont="1" applyBorder="1" applyAlignment="1">
      <alignment vertical="center"/>
    </xf>
    <xf numFmtId="0" fontId="18" fillId="0" borderId="7" xfId="3" applyFont="1" applyBorder="1" applyAlignment="1">
      <alignment vertical="center" wrapText="1"/>
    </xf>
    <xf numFmtId="4" fontId="18" fillId="0" borderId="7" xfId="3" applyNumberFormat="1" applyFont="1" applyBorder="1" applyAlignment="1">
      <alignment vertical="center" wrapText="1"/>
    </xf>
    <xf numFmtId="0" fontId="18" fillId="0" borderId="8" xfId="3" applyFont="1" applyBorder="1" applyAlignment="1">
      <alignment horizontal="left" vertical="center"/>
    </xf>
    <xf numFmtId="0" fontId="18" fillId="0" borderId="8" xfId="3" applyFont="1" applyFill="1" applyBorder="1" applyAlignment="1">
      <alignment vertical="center"/>
    </xf>
    <xf numFmtId="0" fontId="18" fillId="0" borderId="7" xfId="3" applyFont="1" applyFill="1" applyBorder="1" applyAlignment="1">
      <alignment vertical="center" wrapText="1"/>
    </xf>
    <xf numFmtId="4" fontId="18" fillId="0" borderId="6" xfId="3" applyNumberFormat="1" applyFont="1" applyFill="1" applyBorder="1" applyAlignment="1">
      <alignment horizontal="right" vertical="center" wrapText="1"/>
    </xf>
    <xf numFmtId="0" fontId="18" fillId="0" borderId="6" xfId="3" applyFont="1" applyFill="1" applyBorder="1" applyAlignment="1">
      <alignment vertical="center"/>
    </xf>
    <xf numFmtId="0" fontId="18" fillId="0" borderId="6" xfId="3" applyFont="1" applyBorder="1"/>
    <xf numFmtId="0" fontId="18" fillId="0" borderId="6" xfId="3" applyFont="1" applyFill="1" applyBorder="1" applyAlignment="1">
      <alignment vertical="center" wrapText="1"/>
    </xf>
    <xf numFmtId="4" fontId="18" fillId="0" borderId="6" xfId="3" applyNumberFormat="1" applyFont="1" applyBorder="1" applyAlignment="1">
      <alignment vertical="center" wrapText="1"/>
    </xf>
    <xf numFmtId="0" fontId="18" fillId="0" borderId="6" xfId="3" applyNumberFormat="1" applyFont="1" applyFill="1" applyBorder="1" applyAlignment="1" applyProtection="1">
      <alignment horizontal="center" vertical="center"/>
    </xf>
    <xf numFmtId="4" fontId="18" fillId="0" borderId="10" xfId="3" applyNumberFormat="1" applyFont="1" applyFill="1" applyBorder="1" applyAlignment="1">
      <alignment horizontal="right" vertical="center" wrapText="1"/>
    </xf>
    <xf numFmtId="0" fontId="18" fillId="0" borderId="6" xfId="3" applyNumberFormat="1" applyFont="1" applyFill="1" applyBorder="1" applyAlignment="1" applyProtection="1">
      <alignment horizontal="center" vertical="center" wrapText="1"/>
    </xf>
    <xf numFmtId="0" fontId="18" fillId="0" borderId="6" xfId="3" applyFont="1" applyFill="1" applyBorder="1" applyAlignment="1">
      <alignment horizontal="center" vertical="center"/>
    </xf>
    <xf numFmtId="4" fontId="18" fillId="0" borderId="11" xfId="3" applyNumberFormat="1" applyFont="1" applyFill="1" applyBorder="1" applyAlignment="1">
      <alignment horizontal="right" vertical="center" wrapText="1"/>
    </xf>
    <xf numFmtId="0" fontId="4" fillId="0" borderId="0" xfId="3" applyFont="1" applyFill="1"/>
    <xf numFmtId="0" fontId="20" fillId="0" borderId="0" xfId="3" applyFont="1" applyFill="1" applyAlignment="1">
      <alignment horizontal="centerContinuous"/>
    </xf>
    <xf numFmtId="0" fontId="24"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12" xfId="3" applyNumberFormat="1" applyFont="1" applyFill="1" applyBorder="1" applyAlignment="1" applyProtection="1">
      <alignment horizontal="center" vertical="center"/>
    </xf>
    <xf numFmtId="49" fontId="18" fillId="0" borderId="8" xfId="3" applyNumberFormat="1" applyFont="1" applyFill="1" applyBorder="1" applyAlignment="1" applyProtection="1">
      <alignment horizontal="left" vertical="center"/>
    </xf>
    <xf numFmtId="177" fontId="18" fillId="0" borderId="6" xfId="3" applyNumberFormat="1" applyFont="1" applyFill="1" applyBorder="1" applyAlignment="1" applyProtection="1">
      <alignment horizontal="left" vertical="center"/>
    </xf>
    <xf numFmtId="0" fontId="25" fillId="0" borderId="0" xfId="3" applyFont="1" applyFill="1"/>
    <xf numFmtId="0" fontId="6" fillId="0" borderId="0" xfId="3" applyFont="1" applyAlignment="1">
      <alignment vertical="center"/>
    </xf>
    <xf numFmtId="0" fontId="24" fillId="0" borderId="0" xfId="3" applyFont="1" applyFill="1" applyAlignment="1">
      <alignment horizontal="centerContinuous"/>
    </xf>
    <xf numFmtId="0" fontId="4" fillId="0" borderId="0" xfId="3" applyFont="1"/>
    <xf numFmtId="0" fontId="22" fillId="0" borderId="0" xfId="3" applyFont="1" applyAlignment="1">
      <alignment horizontal="center" vertical="center"/>
    </xf>
    <xf numFmtId="0" fontId="22" fillId="0" borderId="0" xfId="3" applyFont="1" applyAlignment="1">
      <alignment horizontal="right" vertical="center"/>
    </xf>
    <xf numFmtId="49" fontId="20"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49" fontId="18" fillId="0" borderId="6" xfId="3" applyNumberFormat="1" applyFont="1" applyFill="1" applyBorder="1" applyAlignment="1" applyProtection="1">
      <alignment vertical="center"/>
    </xf>
    <xf numFmtId="0" fontId="4" fillId="0" borderId="0" xfId="2" applyFont="1"/>
    <xf numFmtId="0" fontId="19" fillId="0" borderId="0" xfId="2" applyAlignment="1">
      <alignment wrapText="1"/>
    </xf>
    <xf numFmtId="0" fontId="19" fillId="0" borderId="0" xfId="2"/>
    <xf numFmtId="0" fontId="4" fillId="0" borderId="0" xfId="2" applyFont="1" applyAlignment="1">
      <alignment wrapText="1"/>
    </xf>
    <xf numFmtId="0" fontId="20" fillId="0" borderId="0" xfId="2" applyNumberFormat="1" applyFont="1" applyFill="1" applyAlignment="1" applyProtection="1">
      <alignment horizontal="centerContinuous"/>
    </xf>
    <xf numFmtId="0" fontId="4" fillId="0" borderId="0" xfId="2" applyFont="1" applyAlignment="1">
      <alignment horizontal="centerContinuous"/>
    </xf>
    <xf numFmtId="0" fontId="4" fillId="0" borderId="0" xfId="2" applyFont="1" applyFill="1" applyAlignment="1">
      <alignment wrapText="1"/>
    </xf>
    <xf numFmtId="0" fontId="19" fillId="0" borderId="14" xfId="2" applyBorder="1" applyAlignment="1">
      <alignment wrapText="1"/>
    </xf>
    <xf numFmtId="0" fontId="4" fillId="0" borderId="0" xfId="2" applyFont="1" applyFill="1"/>
    <xf numFmtId="0" fontId="0" fillId="0" borderId="0" xfId="0" applyAlignment="1">
      <alignment horizontal="center"/>
    </xf>
    <xf numFmtId="0" fontId="27" fillId="0" borderId="6" xfId="0" applyFont="1" applyBorder="1" applyAlignment="1">
      <alignment horizontal="center" vertical="center"/>
    </xf>
    <xf numFmtId="0" fontId="28" fillId="0" borderId="6" xfId="0" applyFont="1" applyBorder="1" applyAlignment="1">
      <alignment horizontal="center"/>
    </xf>
    <xf numFmtId="0" fontId="28" fillId="0" borderId="6" xfId="0" applyFont="1" applyBorder="1"/>
    <xf numFmtId="0" fontId="28" fillId="3" borderId="6" xfId="0" applyFont="1" applyFill="1" applyBorder="1" applyAlignment="1">
      <alignment horizontal="center"/>
    </xf>
    <xf numFmtId="0" fontId="28" fillId="3" borderId="6" xfId="0" applyFont="1" applyFill="1" applyBorder="1"/>
    <xf numFmtId="0" fontId="0" fillId="0" borderId="0" xfId="0" applyFont="1" applyAlignment="1">
      <alignment vertical="center"/>
    </xf>
    <xf numFmtId="0" fontId="31" fillId="0" borderId="0" xfId="0" applyFont="1" applyBorder="1" applyAlignment="1">
      <alignment horizontal="right" vertical="center"/>
    </xf>
    <xf numFmtId="0" fontId="32" fillId="0" borderId="3" xfId="0" applyFont="1" applyBorder="1" applyAlignment="1">
      <alignment horizontal="center" vertical="center"/>
    </xf>
    <xf numFmtId="0" fontId="32" fillId="0" borderId="3" xfId="0" applyFont="1" applyBorder="1" applyAlignment="1">
      <alignment horizontal="center" vertical="center" wrapText="1"/>
    </xf>
    <xf numFmtId="0" fontId="33" fillId="0" borderId="3" xfId="0" applyFont="1" applyBorder="1" applyAlignment="1">
      <alignment horizontal="center" vertical="center"/>
    </xf>
    <xf numFmtId="4" fontId="34" fillId="0" borderId="3" xfId="0" applyNumberFormat="1" applyFont="1" applyBorder="1" applyAlignment="1">
      <alignment horizontal="right" vertical="center"/>
    </xf>
    <xf numFmtId="0" fontId="35" fillId="0" borderId="3" xfId="0" applyFont="1" applyBorder="1" applyAlignment="1">
      <alignment vertical="center"/>
    </xf>
    <xf numFmtId="4" fontId="36" fillId="0" borderId="3" xfId="0" applyNumberFormat="1" applyFont="1" applyBorder="1" applyAlignment="1">
      <alignment horizontal="right" vertical="center"/>
    </xf>
    <xf numFmtId="0" fontId="37" fillId="0" borderId="3" xfId="0" applyFont="1" applyBorder="1" applyAlignment="1">
      <alignment vertical="center" wrapText="1"/>
    </xf>
    <xf numFmtId="0" fontId="37" fillId="0" borderId="3" xfId="0" applyFont="1" applyBorder="1" applyAlignment="1">
      <alignment horizontal="right" vertical="center" wrapText="1"/>
    </xf>
    <xf numFmtId="0" fontId="33" fillId="0" borderId="3" xfId="0" applyFont="1" applyBorder="1" applyAlignment="1">
      <alignment horizontal="center" vertical="center" wrapText="1"/>
    </xf>
    <xf numFmtId="0" fontId="35" fillId="0" borderId="3" xfId="0" applyFont="1" applyBorder="1" applyAlignment="1">
      <alignment vertical="center" wrapText="1"/>
    </xf>
    <xf numFmtId="0" fontId="38" fillId="0" borderId="3" xfId="0" applyFont="1" applyBorder="1" applyAlignment="1">
      <alignment horizontal="center" vertical="center" wrapText="1"/>
    </xf>
    <xf numFmtId="0" fontId="41" fillId="0" borderId="3" xfId="0" applyFont="1" applyBorder="1" applyAlignment="1">
      <alignment horizontal="left" vertical="center"/>
    </xf>
    <xf numFmtId="0" fontId="41" fillId="0" borderId="3" xfId="0" applyFont="1" applyBorder="1" applyAlignment="1">
      <alignment vertical="center"/>
    </xf>
    <xf numFmtId="0" fontId="37" fillId="0" borderId="0" xfId="0" applyFont="1" applyBorder="1" applyAlignment="1">
      <alignment vertical="center"/>
    </xf>
    <xf numFmtId="0" fontId="45" fillId="0" borderId="0" xfId="0" applyFont="1" applyBorder="1" applyAlignment="1">
      <alignment horizontal="right" vertical="center"/>
    </xf>
    <xf numFmtId="0" fontId="38" fillId="0" borderId="3" xfId="0" applyFont="1" applyBorder="1" applyAlignment="1">
      <alignment horizontal="center" vertical="center"/>
    </xf>
    <xf numFmtId="4" fontId="40" fillId="0" borderId="3" xfId="0" applyNumberFormat="1" applyFont="1" applyBorder="1" applyAlignment="1">
      <alignment horizontal="right" vertical="center"/>
    </xf>
    <xf numFmtId="4" fontId="42" fillId="0" borderId="3" xfId="0" applyNumberFormat="1" applyFont="1" applyBorder="1" applyAlignment="1">
      <alignment horizontal="right" vertical="center"/>
    </xf>
    <xf numFmtId="4" fontId="42" fillId="0" borderId="3" xfId="0" applyNumberFormat="1" applyFont="1" applyBorder="1" applyAlignment="1">
      <alignment horizontal="center" vertical="center" wrapText="1"/>
    </xf>
    <xf numFmtId="0" fontId="46" fillId="0" borderId="3" xfId="0" applyFont="1" applyBorder="1" applyAlignment="1">
      <alignment horizontal="center" vertical="center"/>
    </xf>
    <xf numFmtId="4" fontId="48" fillId="0" borderId="3" xfId="0" applyNumberFormat="1" applyFont="1" applyBorder="1" applyAlignment="1">
      <alignment horizontal="right" vertical="center"/>
    </xf>
    <xf numFmtId="0" fontId="49" fillId="0" borderId="3" xfId="0" applyFont="1" applyBorder="1" applyAlignment="1">
      <alignment horizontal="left" vertical="center"/>
    </xf>
    <xf numFmtId="0" fontId="49" fillId="0" borderId="3" xfId="0" applyFont="1" applyBorder="1" applyAlignment="1">
      <alignment vertical="center"/>
    </xf>
    <xf numFmtId="4" fontId="50" fillId="0" borderId="3" xfId="0" applyNumberFormat="1" applyFont="1" applyBorder="1" applyAlignment="1">
      <alignment horizontal="right" vertical="center"/>
    </xf>
    <xf numFmtId="0" fontId="37" fillId="0" borderId="0" xfId="0" applyFont="1" applyBorder="1" applyAlignment="1">
      <alignment horizontal="center" vertical="center" wrapText="1"/>
    </xf>
    <xf numFmtId="0" fontId="45" fillId="0" borderId="0" xfId="0" applyFont="1" applyBorder="1" applyAlignment="1">
      <alignment horizontal="right" vertical="center" wrapText="1"/>
    </xf>
    <xf numFmtId="4" fontId="34" fillId="0" borderId="3" xfId="0" applyNumberFormat="1" applyFont="1" applyBorder="1" applyAlignment="1">
      <alignment horizontal="right" vertical="center" wrapText="1"/>
    </xf>
    <xf numFmtId="0" fontId="8" fillId="0" borderId="6" xfId="1" applyFont="1" applyBorder="1" applyAlignment="1">
      <alignment horizontal="center" vertical="center" wrapText="1"/>
    </xf>
    <xf numFmtId="0" fontId="3" fillId="0" borderId="3" xfId="0" applyFont="1" applyBorder="1" applyAlignment="1">
      <alignment horizontal="center" vertical="center" wrapText="1"/>
    </xf>
    <xf numFmtId="0" fontId="53" fillId="0" borderId="6" xfId="0" applyFont="1" applyBorder="1" applyAlignment="1">
      <alignment horizontal="left" vertical="center" wrapText="1"/>
    </xf>
    <xf numFmtId="0" fontId="53" fillId="0" borderId="6" xfId="0" applyFont="1" applyBorder="1" applyAlignment="1">
      <alignment vertical="center" wrapText="1"/>
    </xf>
    <xf numFmtId="0" fontId="53" fillId="0" borderId="6" xfId="0" applyFont="1" applyBorder="1" applyAlignment="1">
      <alignment horizontal="center" vertical="center"/>
    </xf>
    <xf numFmtId="0" fontId="53" fillId="0" borderId="6" xfId="0" applyFont="1" applyBorder="1" applyAlignment="1">
      <alignment horizontal="right" vertical="center"/>
    </xf>
    <xf numFmtId="0" fontId="0" fillId="0" borderId="6" xfId="0" applyBorder="1" applyAlignment="1">
      <alignment vertical="center"/>
    </xf>
    <xf numFmtId="0" fontId="0" fillId="0" borderId="6" xfId="0" applyBorder="1" applyAlignment="1">
      <alignment horizontal="center" vertical="center"/>
    </xf>
    <xf numFmtId="0" fontId="5" fillId="0" borderId="6" xfId="0" applyFont="1" applyBorder="1" applyAlignment="1">
      <alignment horizontal="center" vertical="center"/>
    </xf>
    <xf numFmtId="0" fontId="25" fillId="0" borderId="3" xfId="0" applyFont="1" applyBorder="1" applyAlignment="1">
      <alignment horizontal="center" vertical="center" wrapText="1"/>
    </xf>
    <xf numFmtId="0" fontId="25" fillId="0" borderId="3" xfId="0" applyFont="1" applyFill="1" applyBorder="1" applyAlignment="1">
      <alignment horizontal="center" vertical="center" wrapText="1"/>
    </xf>
    <xf numFmtId="0" fontId="53" fillId="0" borderId="27" xfId="0" applyFont="1" applyBorder="1" applyAlignment="1">
      <alignment vertical="center"/>
    </xf>
    <xf numFmtId="0" fontId="53" fillId="0" borderId="6" xfId="0" applyFont="1" applyBorder="1" applyAlignment="1">
      <alignment horizontal="left" vertical="center"/>
    </xf>
    <xf numFmtId="0" fontId="53" fillId="0" borderId="6" xfId="0" applyFont="1" applyBorder="1" applyAlignment="1">
      <alignment vertical="center"/>
    </xf>
    <xf numFmtId="0" fontId="53" fillId="0" borderId="3" xfId="0" applyFont="1" applyBorder="1" applyAlignment="1">
      <alignment horizontal="left" vertical="center"/>
    </xf>
    <xf numFmtId="0" fontId="53" fillId="0" borderId="3" xfId="0" applyFont="1" applyBorder="1" applyAlignment="1">
      <alignment vertical="center"/>
    </xf>
    <xf numFmtId="0" fontId="53" fillId="0" borderId="3" xfId="0" applyFont="1" applyBorder="1" applyAlignment="1">
      <alignment horizontal="center" vertical="center"/>
    </xf>
    <xf numFmtId="0" fontId="53" fillId="0" borderId="3" xfId="0" applyFont="1" applyBorder="1" applyAlignment="1">
      <alignment horizontal="right" vertical="center"/>
    </xf>
    <xf numFmtId="0" fontId="53" fillId="0" borderId="3" xfId="0" applyFont="1" applyBorder="1" applyAlignment="1">
      <alignment vertical="center" wrapText="1"/>
    </xf>
    <xf numFmtId="0" fontId="53" fillId="0" borderId="17" xfId="0" applyFont="1" applyBorder="1" applyAlignment="1">
      <alignment vertical="center"/>
    </xf>
    <xf numFmtId="0" fontId="53" fillId="0" borderId="3" xfId="0" applyFont="1" applyBorder="1" applyAlignment="1">
      <alignment horizontal="center" vertical="center" wrapText="1"/>
    </xf>
    <xf numFmtId="0" fontId="53" fillId="0" borderId="17" xfId="0" applyFont="1" applyBorder="1" applyAlignment="1">
      <alignment horizontal="center" vertical="center"/>
    </xf>
    <xf numFmtId="0" fontId="53" fillId="0" borderId="27" xfId="0" applyFont="1" applyBorder="1" applyAlignment="1">
      <alignment horizontal="center" vertical="center"/>
    </xf>
    <xf numFmtId="0" fontId="5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wrapText="1"/>
    </xf>
    <xf numFmtId="0" fontId="53" fillId="0" borderId="30" xfId="0" applyFont="1" applyBorder="1" applyAlignment="1">
      <alignment horizontal="left" vertical="center" wrapText="1"/>
    </xf>
    <xf numFmtId="0" fontId="53" fillId="0" borderId="30" xfId="0" applyFont="1" applyBorder="1" applyAlignment="1">
      <alignment vertical="center" wrapText="1"/>
    </xf>
    <xf numFmtId="0" fontId="53" fillId="0" borderId="30" xfId="0" applyFont="1" applyBorder="1" applyAlignment="1">
      <alignment horizontal="center" vertical="center"/>
    </xf>
    <xf numFmtId="0" fontId="53" fillId="0" borderId="30" xfId="0" applyFont="1" applyBorder="1" applyAlignment="1">
      <alignment horizontal="right" vertical="center" wrapText="1"/>
    </xf>
    <xf numFmtId="0" fontId="53" fillId="0" borderId="30" xfId="0" applyFont="1" applyBorder="1" applyAlignment="1">
      <alignment vertical="center"/>
    </xf>
    <xf numFmtId="0" fontId="0" fillId="0" borderId="30" xfId="0" applyBorder="1" applyAlignment="1">
      <alignment vertical="center" wrapText="1"/>
    </xf>
    <xf numFmtId="0" fontId="53" fillId="0" borderId="6" xfId="0" applyFont="1" applyFill="1" applyBorder="1" applyAlignment="1">
      <alignment horizontal="left" vertical="center"/>
    </xf>
    <xf numFmtId="0" fontId="3" fillId="0" borderId="6" xfId="0" applyFont="1" applyBorder="1" applyAlignment="1">
      <alignment horizontal="left" vertical="center" wrapText="1"/>
    </xf>
    <xf numFmtId="0" fontId="53" fillId="0" borderId="6" xfId="0" applyFont="1" applyFill="1" applyBorder="1" applyAlignment="1">
      <alignment horizontal="center" vertical="center"/>
    </xf>
    <xf numFmtId="0" fontId="53" fillId="0" borderId="6" xfId="0" applyFont="1" applyFill="1" applyBorder="1" applyAlignment="1">
      <alignment horizontal="left" vertical="center" wrapText="1"/>
    </xf>
    <xf numFmtId="0" fontId="53" fillId="0" borderId="31" xfId="0" applyFont="1" applyBorder="1" applyAlignment="1">
      <alignment vertical="center"/>
    </xf>
    <xf numFmtId="0" fontId="12" fillId="0" borderId="0" xfId="0" applyFont="1" applyAlignment="1">
      <alignment vertical="center"/>
    </xf>
    <xf numFmtId="0" fontId="25" fillId="0" borderId="1" xfId="0" applyFont="1" applyBorder="1" applyAlignment="1">
      <alignment vertical="center"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0" fontId="25" fillId="0" borderId="6" xfId="0" applyFont="1" applyFill="1" applyBorder="1" applyAlignment="1">
      <alignment horizontal="center" vertical="center"/>
    </xf>
    <xf numFmtId="0" fontId="25" fillId="0" borderId="6" xfId="0" applyFont="1" applyBorder="1" applyAlignment="1">
      <alignment horizontal="center" vertical="center"/>
    </xf>
    <xf numFmtId="0" fontId="54" fillId="0" borderId="0" xfId="0" applyFont="1" applyFill="1" applyBorder="1" applyAlignment="1">
      <alignment vertical="center"/>
    </xf>
    <xf numFmtId="0" fontId="55" fillId="0" borderId="0" xfId="0" applyFont="1" applyFill="1" applyBorder="1" applyAlignment="1">
      <alignment vertical="center"/>
    </xf>
    <xf numFmtId="0" fontId="3" fillId="0" borderId="1" xfId="0" applyFont="1" applyFill="1" applyBorder="1" applyAlignment="1">
      <alignment vertical="center" wrapText="1"/>
    </xf>
    <xf numFmtId="0" fontId="25" fillId="0" borderId="6"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vertical="center" wrapText="1"/>
    </xf>
    <xf numFmtId="0" fontId="4"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Fill="1" applyBorder="1" applyAlignment="1">
      <alignment horizontal="center" vertical="center" wrapText="1"/>
    </xf>
    <xf numFmtId="0" fontId="3" fillId="0" borderId="1" xfId="0" applyFont="1" applyFill="1" applyBorder="1" applyAlignment="1">
      <alignment vertical="center" wrapText="1"/>
    </xf>
    <xf numFmtId="0" fontId="53" fillId="0" borderId="6" xfId="0" applyFont="1" applyBorder="1" applyAlignment="1">
      <alignment horizontal="center" vertical="center" wrapText="1"/>
    </xf>
    <xf numFmtId="0" fontId="53" fillId="0" borderId="6" xfId="0" applyFont="1" applyBorder="1" applyAlignment="1">
      <alignment horizontal="right" vertical="center" wrapText="1"/>
    </xf>
    <xf numFmtId="0" fontId="26" fillId="0" borderId="0" xfId="0" applyFont="1" applyAlignment="1">
      <alignment horizontal="center"/>
    </xf>
    <xf numFmtId="0" fontId="32" fillId="0" borderId="3" xfId="0" applyFont="1" applyBorder="1" applyAlignment="1">
      <alignment horizontal="center" vertical="center" wrapText="1"/>
    </xf>
    <xf numFmtId="0" fontId="38" fillId="0" borderId="43"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3" xfId="0" applyFont="1" applyBorder="1" applyAlignment="1">
      <alignment horizontal="center" vertical="center"/>
    </xf>
    <xf numFmtId="0" fontId="39" fillId="0" borderId="3" xfId="0" applyFont="1" applyBorder="1" applyAlignment="1">
      <alignment horizontal="center" vertical="center"/>
    </xf>
    <xf numFmtId="0" fontId="38" fillId="0" borderId="3" xfId="0" applyFont="1" applyBorder="1" applyAlignment="1">
      <alignment horizontal="center" vertical="center" wrapText="1"/>
    </xf>
    <xf numFmtId="0" fontId="17" fillId="0" borderId="6" xfId="3" applyNumberFormat="1" applyFont="1" applyFill="1" applyBorder="1" applyAlignment="1" applyProtection="1">
      <alignment horizontal="center" vertical="center"/>
    </xf>
    <xf numFmtId="0" fontId="17" fillId="0" borderId="10" xfId="3" applyNumberFormat="1" applyFont="1" applyFill="1" applyBorder="1" applyAlignment="1" applyProtection="1">
      <alignment horizontal="center" vertical="center"/>
    </xf>
    <xf numFmtId="0" fontId="17" fillId="0" borderId="8"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xf>
    <xf numFmtId="0" fontId="47" fillId="0" borderId="3" xfId="0" applyFont="1" applyBorder="1" applyAlignment="1">
      <alignment horizontal="center" vertical="center"/>
    </xf>
    <xf numFmtId="0" fontId="46" fillId="0" borderId="3" xfId="0" applyFont="1" applyBorder="1" applyAlignment="1">
      <alignment horizontal="center" vertical="center" wrapText="1"/>
    </xf>
    <xf numFmtId="0" fontId="46" fillId="0" borderId="3" xfId="0" applyFont="1" applyBorder="1" applyAlignment="1">
      <alignment horizontal="center" vertical="center"/>
    </xf>
    <xf numFmtId="0" fontId="20" fillId="0" borderId="0" xfId="3" applyNumberFormat="1" applyFont="1" applyFill="1" applyAlignment="1" applyProtection="1">
      <alignment horizontal="center"/>
    </xf>
    <xf numFmtId="0" fontId="33"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7" fillId="0" borderId="6" xfId="3" applyNumberFormat="1" applyFont="1" applyFill="1" applyBorder="1" applyAlignment="1" applyProtection="1">
      <alignment horizontal="center" vertical="center" wrapText="1"/>
    </xf>
    <xf numFmtId="0" fontId="16"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 xfId="0" applyFont="1" applyBorder="1" applyAlignment="1">
      <alignment horizontal="center" vertical="center"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7" xfId="0" applyFont="1" applyFill="1" applyBorder="1" applyAlignment="1">
      <alignment horizontal="left" vertical="top" wrapText="1"/>
    </xf>
    <xf numFmtId="0" fontId="25" fillId="0" borderId="2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6" xfId="0" applyFont="1" applyBorder="1" applyAlignment="1">
      <alignment horizontal="center" vertical="center" wrapText="1"/>
    </xf>
    <xf numFmtId="0" fontId="5" fillId="0" borderId="46" xfId="0" applyFont="1" applyFill="1" applyBorder="1" applyAlignment="1">
      <alignment horizontal="center" vertical="center" wrapText="1"/>
    </xf>
    <xf numFmtId="0" fontId="8" fillId="0" borderId="6" xfId="0" applyFont="1" applyFill="1" applyBorder="1" applyAlignment="1">
      <alignment horizontal="left" vertical="top" wrapText="1"/>
    </xf>
    <xf numFmtId="0" fontId="11" fillId="2"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7" fillId="2" borderId="0" xfId="0" applyFont="1" applyFill="1" applyBorder="1" applyAlignment="1">
      <alignment horizontal="center" vertical="center" wrapText="1"/>
    </xf>
    <xf numFmtId="0" fontId="5" fillId="0" borderId="0" xfId="0" applyFont="1" applyBorder="1" applyAlignment="1">
      <alignment horizontal="center" vertical="center"/>
    </xf>
    <xf numFmtId="0" fontId="13" fillId="2" borderId="0" xfId="0" applyFont="1" applyFill="1" applyBorder="1" applyAlignment="1">
      <alignment horizontal="right" vertical="center" wrapText="1"/>
    </xf>
    <xf numFmtId="0" fontId="8" fillId="2" borderId="18" xfId="0" applyFont="1" applyFill="1" applyBorder="1" applyAlignment="1">
      <alignment horizontal="left" vertical="center" wrapText="1"/>
    </xf>
    <xf numFmtId="0" fontId="9" fillId="0" borderId="6" xfId="1" applyFont="1" applyBorder="1" applyAlignment="1">
      <alignment horizontal="center" vertical="center" wrapText="1"/>
    </xf>
    <xf numFmtId="0" fontId="9" fillId="2" borderId="6" xfId="1" applyFont="1" applyFill="1" applyBorder="1" applyAlignment="1">
      <alignment horizontal="center" vertical="center" wrapText="1"/>
    </xf>
    <xf numFmtId="0" fontId="8" fillId="0" borderId="6" xfId="1" applyFont="1" applyBorder="1" applyAlignment="1">
      <alignment horizontal="center" vertical="center" wrapText="1"/>
    </xf>
    <xf numFmtId="0" fontId="9" fillId="2" borderId="6" xfId="0" applyFont="1" applyFill="1" applyBorder="1" applyAlignment="1">
      <alignment horizontal="center" vertical="center" wrapText="1"/>
    </xf>
    <xf numFmtId="0" fontId="53" fillId="0" borderId="16" xfId="0" applyFont="1" applyBorder="1" applyAlignment="1">
      <alignment horizontal="right" vertical="center"/>
    </xf>
    <xf numFmtId="0" fontId="53" fillId="0" borderId="17" xfId="0" applyFont="1" applyBorder="1" applyAlignment="1">
      <alignment horizontal="righ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53" fillId="0" borderId="15" xfId="0" applyFont="1" applyBorder="1" applyAlignment="1">
      <alignment horizontal="right" vertical="center"/>
    </xf>
    <xf numFmtId="0" fontId="2" fillId="0" borderId="0"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horizontal="left" vertical="center" wrapText="1"/>
    </xf>
    <xf numFmtId="0" fontId="2" fillId="0" borderId="32" xfId="0" applyFont="1" applyBorder="1" applyAlignment="1">
      <alignment horizontal="center" vertical="center" wrapText="1"/>
    </xf>
    <xf numFmtId="0" fontId="3" fillId="0" borderId="25" xfId="0" applyFont="1" applyBorder="1" applyAlignment="1">
      <alignment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 xfId="0" applyFont="1" applyBorder="1" applyAlignment="1">
      <alignment vertical="center" wrapText="1"/>
    </xf>
    <xf numFmtId="4" fontId="3" fillId="0" borderId="1" xfId="0" applyNumberFormat="1" applyFont="1" applyBorder="1" applyAlignment="1">
      <alignment horizontal="right" vertical="center" wrapText="1"/>
    </xf>
    <xf numFmtId="4" fontId="3" fillId="0" borderId="25" xfId="0" applyNumberFormat="1" applyFont="1" applyBorder="1" applyAlignment="1">
      <alignment horizontal="right" vertical="center" wrapText="1"/>
    </xf>
    <xf numFmtId="4" fontId="3" fillId="0" borderId="2" xfId="0" applyNumberFormat="1" applyFont="1" applyBorder="1" applyAlignment="1">
      <alignment horizontal="right" vertical="center" wrapText="1"/>
    </xf>
    <xf numFmtId="0" fontId="3" fillId="0" borderId="33" xfId="0" applyFont="1" applyBorder="1" applyAlignment="1">
      <alignment vertical="center" wrapText="1"/>
    </xf>
    <xf numFmtId="0" fontId="3" fillId="0" borderId="29" xfId="0" applyFont="1" applyBorder="1" applyAlignment="1">
      <alignment vertical="center" wrapText="1"/>
    </xf>
    <xf numFmtId="0" fontId="3" fillId="0" borderId="34" xfId="0" applyFont="1" applyBorder="1" applyAlignment="1">
      <alignment vertical="center" wrapText="1"/>
    </xf>
    <xf numFmtId="0" fontId="3" fillId="0" borderId="37" xfId="0" applyFont="1" applyBorder="1" applyAlignment="1">
      <alignment vertical="center" wrapText="1"/>
    </xf>
    <xf numFmtId="0" fontId="3" fillId="0" borderId="32" xfId="0" applyFont="1" applyBorder="1" applyAlignment="1">
      <alignment vertical="center" wrapText="1"/>
    </xf>
    <xf numFmtId="0" fontId="3" fillId="0" borderId="38" xfId="0" applyFont="1" applyBorder="1" applyAlignment="1">
      <alignment vertical="center" wrapText="1"/>
    </xf>
    <xf numFmtId="0" fontId="53" fillId="0" borderId="42" xfId="0" applyFont="1" applyBorder="1" applyAlignment="1">
      <alignment horizontal="right" vertical="center"/>
    </xf>
    <xf numFmtId="0" fontId="53" fillId="0" borderId="27" xfId="0" applyFont="1" applyBorder="1" applyAlignment="1">
      <alignment horizontal="right" vertical="center"/>
    </xf>
    <xf numFmtId="0" fontId="3" fillId="0" borderId="2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 xfId="0" applyFont="1" applyBorder="1" applyAlignment="1">
      <alignment horizontal="center" vertical="center" wrapText="1"/>
    </xf>
    <xf numFmtId="0" fontId="25" fillId="0" borderId="4" xfId="0" applyFont="1" applyBorder="1" applyAlignment="1">
      <alignment horizontal="center" vertical="center"/>
    </xf>
    <xf numFmtId="0" fontId="25" fillId="0" borderId="39" xfId="0" applyFont="1" applyBorder="1" applyAlignment="1">
      <alignment horizontal="center" vertical="center"/>
    </xf>
    <xf numFmtId="0" fontId="25" fillId="0" borderId="33" xfId="0" applyFont="1" applyBorder="1" applyAlignment="1">
      <alignment vertical="center" wrapText="1"/>
    </xf>
    <xf numFmtId="0" fontId="25" fillId="0" borderId="29" xfId="0" applyFont="1" applyBorder="1" applyAlignment="1">
      <alignment vertical="center" wrapText="1"/>
    </xf>
    <xf numFmtId="0" fontId="25" fillId="0" borderId="34" xfId="0" applyFont="1" applyBorder="1" applyAlignment="1">
      <alignment vertical="center" wrapText="1"/>
    </xf>
    <xf numFmtId="0" fontId="25" fillId="0" borderId="40" xfId="0" applyFont="1" applyBorder="1" applyAlignment="1">
      <alignment vertical="center" wrapText="1"/>
    </xf>
    <xf numFmtId="0" fontId="25" fillId="0" borderId="18" xfId="0" applyFont="1" applyBorder="1" applyAlignment="1">
      <alignment vertical="center" wrapText="1"/>
    </xf>
    <xf numFmtId="0" fontId="25" fillId="0" borderId="41" xfId="0" applyFont="1" applyBorder="1" applyAlignment="1">
      <alignment vertical="center" wrapText="1"/>
    </xf>
    <xf numFmtId="0" fontId="25" fillId="0" borderId="10"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1" xfId="0" applyFont="1" applyBorder="1" applyAlignment="1">
      <alignment vertical="center" wrapText="1"/>
    </xf>
    <xf numFmtId="0" fontId="25" fillId="0" borderId="2" xfId="0" applyFont="1" applyBorder="1" applyAlignment="1">
      <alignment vertical="center" wrapText="1"/>
    </xf>
    <xf numFmtId="4" fontId="25" fillId="0" borderId="1" xfId="0" applyNumberFormat="1" applyFont="1" applyBorder="1" applyAlignment="1">
      <alignment horizontal="right" vertical="center" wrapText="1"/>
    </xf>
    <xf numFmtId="4" fontId="25" fillId="0" borderId="25" xfId="0" applyNumberFormat="1" applyFont="1" applyBorder="1" applyAlignment="1">
      <alignment horizontal="right" vertical="center" wrapText="1"/>
    </xf>
    <xf numFmtId="4" fontId="25" fillId="0" borderId="2" xfId="0" applyNumberFormat="1" applyFont="1" applyBorder="1" applyAlignment="1">
      <alignment horizontal="right"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25" xfId="0" applyFont="1" applyBorder="1" applyAlignment="1">
      <alignment vertical="center" wrapText="1"/>
    </xf>
    <xf numFmtId="0" fontId="3" fillId="0" borderId="4"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25"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4" fontId="3" fillId="0" borderId="3" xfId="0"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2" xfId="0" applyFont="1" applyFill="1" applyBorder="1" applyAlignment="1">
      <alignment vertical="center" wrapText="1"/>
    </xf>
    <xf numFmtId="0" fontId="2" fillId="0" borderId="3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4" xfId="0" applyFont="1" applyBorder="1" applyAlignment="1">
      <alignment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93" hidden="1" customWidth="1"/>
    <col min="2" max="2" width="15.375" style="93" customWidth="1"/>
    <col min="3" max="3" width="59.75" customWidth="1"/>
    <col min="4" max="4" width="13" style="93" customWidth="1"/>
    <col min="5" max="5" width="101.5" customWidth="1"/>
    <col min="6" max="6" width="29.25" customWidth="1"/>
    <col min="7" max="7" width="30.75" style="93" customWidth="1"/>
    <col min="8" max="8" width="28.5" style="93" customWidth="1"/>
    <col min="9" max="9" width="72.875" customWidth="1"/>
  </cols>
  <sheetData>
    <row r="2" spans="1:9" ht="24.75" customHeight="1">
      <c r="A2" s="186" t="s">
        <v>0</v>
      </c>
      <c r="B2" s="186"/>
      <c r="C2" s="186"/>
      <c r="D2" s="186"/>
      <c r="E2" s="186"/>
      <c r="F2" s="186"/>
      <c r="G2" s="186"/>
      <c r="H2" s="186"/>
      <c r="I2" s="186"/>
    </row>
    <row r="4" spans="1:9" ht="23.25">
      <c r="A4" s="94" t="s">
        <v>1</v>
      </c>
      <c r="B4" s="94" t="s">
        <v>2</v>
      </c>
      <c r="C4" s="94" t="s">
        <v>3</v>
      </c>
      <c r="D4" s="94" t="s">
        <v>4</v>
      </c>
      <c r="E4" s="94" t="s">
        <v>5</v>
      </c>
      <c r="F4" s="94" t="s">
        <v>6</v>
      </c>
      <c r="G4" s="94" t="s">
        <v>7</v>
      </c>
      <c r="H4" s="94" t="s">
        <v>8</v>
      </c>
      <c r="I4" s="94" t="s">
        <v>9</v>
      </c>
    </row>
    <row r="5" spans="1:9" ht="23.25">
      <c r="A5" s="95">
        <v>100001</v>
      </c>
      <c r="B5" s="95">
        <v>1</v>
      </c>
      <c r="C5" s="96" t="s">
        <v>10</v>
      </c>
      <c r="D5" s="95"/>
      <c r="E5" s="96" t="s">
        <v>10</v>
      </c>
      <c r="F5" s="96" t="s">
        <v>11</v>
      </c>
      <c r="G5" s="95" t="s">
        <v>12</v>
      </c>
      <c r="H5" s="95"/>
      <c r="I5" s="96"/>
    </row>
    <row r="6" spans="1:9" ht="23.25">
      <c r="A6" s="95">
        <v>102001</v>
      </c>
      <c r="B6" s="95">
        <v>2</v>
      </c>
      <c r="C6" s="96" t="s">
        <v>13</v>
      </c>
      <c r="D6" s="95"/>
      <c r="E6" s="96" t="s">
        <v>13</v>
      </c>
      <c r="F6" s="96" t="s">
        <v>11</v>
      </c>
      <c r="G6" s="95" t="s">
        <v>12</v>
      </c>
      <c r="H6" s="95"/>
      <c r="I6" s="96"/>
    </row>
    <row r="7" spans="1:9" ht="23.25">
      <c r="A7" s="95">
        <v>101001</v>
      </c>
      <c r="B7" s="95">
        <v>3</v>
      </c>
      <c r="C7" s="96" t="s">
        <v>14</v>
      </c>
      <c r="D7" s="95"/>
      <c r="E7" s="96" t="s">
        <v>14</v>
      </c>
      <c r="F7" s="96" t="s">
        <v>11</v>
      </c>
      <c r="G7" s="95" t="s">
        <v>12</v>
      </c>
      <c r="H7" s="95"/>
      <c r="I7" s="96"/>
    </row>
    <row r="8" spans="1:9" ht="23.25">
      <c r="A8" s="95">
        <v>146001</v>
      </c>
      <c r="B8" s="95">
        <v>4</v>
      </c>
      <c r="C8" s="96" t="s">
        <v>15</v>
      </c>
      <c r="D8" s="95" t="s">
        <v>16</v>
      </c>
      <c r="E8" s="96" t="s">
        <v>17</v>
      </c>
      <c r="F8" s="96" t="s">
        <v>11</v>
      </c>
      <c r="G8" s="95" t="s">
        <v>12</v>
      </c>
      <c r="H8" s="95"/>
      <c r="I8" s="96"/>
    </row>
    <row r="9" spans="1:9" ht="23.25">
      <c r="A9" s="95">
        <v>147001</v>
      </c>
      <c r="B9" s="95">
        <v>5</v>
      </c>
      <c r="C9" s="96" t="s">
        <v>18</v>
      </c>
      <c r="D9" s="95"/>
      <c r="E9" s="96" t="s">
        <v>18</v>
      </c>
      <c r="F9" s="96" t="s">
        <v>11</v>
      </c>
      <c r="G9" s="95" t="s">
        <v>12</v>
      </c>
      <c r="H9" s="95"/>
      <c r="I9" s="96"/>
    </row>
    <row r="10" spans="1:9" ht="23.25">
      <c r="A10" s="95">
        <v>148001</v>
      </c>
      <c r="B10" s="95">
        <v>6</v>
      </c>
      <c r="C10" s="96" t="s">
        <v>19</v>
      </c>
      <c r="D10" s="95"/>
      <c r="E10" s="96" t="s">
        <v>19</v>
      </c>
      <c r="F10" s="96" t="s">
        <v>20</v>
      </c>
      <c r="G10" s="95" t="s">
        <v>12</v>
      </c>
      <c r="H10" s="95"/>
      <c r="I10" s="96"/>
    </row>
    <row r="11" spans="1:9" ht="23.25">
      <c r="A11" s="95">
        <v>149001</v>
      </c>
      <c r="B11" s="95">
        <v>7</v>
      </c>
      <c r="C11" s="96" t="s">
        <v>21</v>
      </c>
      <c r="D11" s="95"/>
      <c r="E11" s="96" t="s">
        <v>21</v>
      </c>
      <c r="F11" s="96" t="s">
        <v>11</v>
      </c>
      <c r="G11" s="95" t="s">
        <v>12</v>
      </c>
      <c r="H11" s="95"/>
      <c r="I11" s="96"/>
    </row>
    <row r="12" spans="1:9" ht="23.25">
      <c r="A12" s="95">
        <v>150001</v>
      </c>
      <c r="B12" s="95">
        <v>8</v>
      </c>
      <c r="C12" s="96" t="s">
        <v>22</v>
      </c>
      <c r="D12" s="95"/>
      <c r="E12" s="96" t="s">
        <v>22</v>
      </c>
      <c r="F12" s="96" t="s">
        <v>11</v>
      </c>
      <c r="G12" s="95" t="s">
        <v>12</v>
      </c>
      <c r="H12" s="95"/>
      <c r="I12" s="96"/>
    </row>
    <row r="13" spans="1:9" ht="23.25">
      <c r="A13" s="95">
        <v>154001</v>
      </c>
      <c r="B13" s="95">
        <v>9</v>
      </c>
      <c r="C13" s="96" t="s">
        <v>23</v>
      </c>
      <c r="D13" s="95"/>
      <c r="E13" s="96" t="s">
        <v>23</v>
      </c>
      <c r="F13" s="96" t="s">
        <v>11</v>
      </c>
      <c r="G13" s="95" t="s">
        <v>12</v>
      </c>
      <c r="H13" s="95"/>
      <c r="I13" s="96"/>
    </row>
    <row r="14" spans="1:9" ht="23.25">
      <c r="A14" s="95">
        <v>153001</v>
      </c>
      <c r="B14" s="95">
        <v>10</v>
      </c>
      <c r="C14" s="96" t="s">
        <v>24</v>
      </c>
      <c r="D14" s="95"/>
      <c r="E14" s="96" t="s">
        <v>24</v>
      </c>
      <c r="F14" s="96" t="s">
        <v>11</v>
      </c>
      <c r="G14" s="95" t="s">
        <v>12</v>
      </c>
      <c r="H14" s="95"/>
      <c r="I14" s="96"/>
    </row>
    <row r="15" spans="1:9" ht="23.25">
      <c r="A15" s="95">
        <v>151001</v>
      </c>
      <c r="B15" s="95">
        <v>11</v>
      </c>
      <c r="C15" s="96" t="s">
        <v>25</v>
      </c>
      <c r="D15" s="95"/>
      <c r="E15" s="96" t="s">
        <v>25</v>
      </c>
      <c r="F15" s="96" t="s">
        <v>11</v>
      </c>
      <c r="G15" s="95" t="s">
        <v>12</v>
      </c>
      <c r="H15" s="95"/>
      <c r="I15" s="96"/>
    </row>
    <row r="16" spans="1:9" ht="23.25">
      <c r="A16" s="95">
        <v>155001</v>
      </c>
      <c r="B16" s="95">
        <v>12</v>
      </c>
      <c r="C16" s="96" t="s">
        <v>26</v>
      </c>
      <c r="D16" s="95" t="s">
        <v>16</v>
      </c>
      <c r="E16" s="96" t="s">
        <v>27</v>
      </c>
      <c r="F16" s="96" t="s">
        <v>11</v>
      </c>
      <c r="G16" s="95" t="s">
        <v>12</v>
      </c>
      <c r="H16" s="95"/>
      <c r="I16" s="96"/>
    </row>
    <row r="17" spans="1:9" ht="23.25">
      <c r="A17" s="95">
        <v>335001</v>
      </c>
      <c r="B17" s="95">
        <v>13</v>
      </c>
      <c r="C17" s="96" t="s">
        <v>28</v>
      </c>
      <c r="D17" s="95"/>
      <c r="E17" s="96" t="s">
        <v>28</v>
      </c>
      <c r="F17" s="96" t="s">
        <v>29</v>
      </c>
      <c r="G17" s="95" t="s">
        <v>12</v>
      </c>
      <c r="H17" s="95"/>
      <c r="I17" s="96"/>
    </row>
    <row r="18" spans="1:9" ht="23.25">
      <c r="A18" s="95">
        <v>400001</v>
      </c>
      <c r="B18" s="95">
        <v>14</v>
      </c>
      <c r="C18" s="96" t="s">
        <v>30</v>
      </c>
      <c r="D18" s="95"/>
      <c r="E18" s="96" t="s">
        <v>30</v>
      </c>
      <c r="F18" s="96" t="s">
        <v>31</v>
      </c>
      <c r="G18" s="95" t="s">
        <v>12</v>
      </c>
      <c r="H18" s="95"/>
      <c r="I18" s="96"/>
    </row>
    <row r="19" spans="1:9" ht="23.25">
      <c r="A19" s="95">
        <v>105001</v>
      </c>
      <c r="B19" s="95">
        <v>15</v>
      </c>
      <c r="C19" s="96" t="s">
        <v>32</v>
      </c>
      <c r="D19" s="95"/>
      <c r="E19" s="96" t="s">
        <v>32</v>
      </c>
      <c r="F19" s="96" t="s">
        <v>11</v>
      </c>
      <c r="G19" s="95" t="s">
        <v>12</v>
      </c>
      <c r="H19" s="95"/>
      <c r="I19" s="96"/>
    </row>
    <row r="20" spans="1:9" ht="23.25">
      <c r="A20" s="95">
        <v>103001</v>
      </c>
      <c r="B20" s="95">
        <v>16</v>
      </c>
      <c r="C20" s="96" t="s">
        <v>33</v>
      </c>
      <c r="D20" s="95"/>
      <c r="E20" s="96" t="s">
        <v>33</v>
      </c>
      <c r="F20" s="96" t="s">
        <v>34</v>
      </c>
      <c r="G20" s="95" t="s">
        <v>12</v>
      </c>
      <c r="H20" s="95"/>
      <c r="I20" s="96"/>
    </row>
    <row r="21" spans="1:9" ht="23.25">
      <c r="A21" s="95">
        <v>250001</v>
      </c>
      <c r="B21" s="95">
        <v>17</v>
      </c>
      <c r="C21" s="96" t="s">
        <v>35</v>
      </c>
      <c r="D21" s="95"/>
      <c r="E21" s="96" t="s">
        <v>35</v>
      </c>
      <c r="F21" s="96" t="s">
        <v>20</v>
      </c>
      <c r="G21" s="95" t="s">
        <v>12</v>
      </c>
      <c r="H21" s="95"/>
      <c r="I21" s="96"/>
    </row>
    <row r="22" spans="1:9" ht="23.25">
      <c r="A22" s="95">
        <v>254001</v>
      </c>
      <c r="B22" s="95">
        <v>18</v>
      </c>
      <c r="C22" s="96" t="s">
        <v>36</v>
      </c>
      <c r="D22" s="95" t="s">
        <v>16</v>
      </c>
      <c r="E22" s="96" t="s">
        <v>37</v>
      </c>
      <c r="F22" s="96" t="s">
        <v>20</v>
      </c>
      <c r="G22" s="95" t="s">
        <v>12</v>
      </c>
      <c r="H22" s="95"/>
      <c r="I22" s="96"/>
    </row>
    <row r="23" spans="1:9" ht="23.25">
      <c r="A23" s="95">
        <v>403001</v>
      </c>
      <c r="B23" s="95">
        <v>19</v>
      </c>
      <c r="C23" s="96" t="s">
        <v>38</v>
      </c>
      <c r="D23" s="95" t="s">
        <v>16</v>
      </c>
      <c r="E23" s="96" t="s">
        <v>39</v>
      </c>
      <c r="F23" s="96" t="s">
        <v>31</v>
      </c>
      <c r="G23" s="95" t="s">
        <v>12</v>
      </c>
      <c r="H23" s="95"/>
      <c r="I23" s="96"/>
    </row>
    <row r="24" spans="1:9" ht="23.25">
      <c r="A24" s="95">
        <v>411001</v>
      </c>
      <c r="B24" s="95">
        <v>20</v>
      </c>
      <c r="C24" s="96" t="s">
        <v>40</v>
      </c>
      <c r="D24" s="95" t="s">
        <v>16</v>
      </c>
      <c r="E24" s="96" t="s">
        <v>41</v>
      </c>
      <c r="F24" s="96" t="s">
        <v>31</v>
      </c>
      <c r="G24" s="95" t="s">
        <v>12</v>
      </c>
      <c r="H24" s="95"/>
      <c r="I24" s="96"/>
    </row>
    <row r="25" spans="1:9" ht="23.25">
      <c r="A25" s="95">
        <v>306001</v>
      </c>
      <c r="B25" s="95">
        <v>21</v>
      </c>
      <c r="C25" s="96" t="s">
        <v>42</v>
      </c>
      <c r="D25" s="95" t="s">
        <v>16</v>
      </c>
      <c r="E25" s="96" t="s">
        <v>43</v>
      </c>
      <c r="F25" s="96" t="s">
        <v>44</v>
      </c>
      <c r="G25" s="95" t="s">
        <v>12</v>
      </c>
      <c r="H25" s="95"/>
      <c r="I25" s="96"/>
    </row>
    <row r="26" spans="1:9" ht="23.25">
      <c r="A26" s="95">
        <v>104001</v>
      </c>
      <c r="B26" s="95">
        <v>22</v>
      </c>
      <c r="C26" s="96" t="s">
        <v>45</v>
      </c>
      <c r="D26" s="95"/>
      <c r="E26" s="96" t="s">
        <v>46</v>
      </c>
      <c r="F26" s="96" t="s">
        <v>34</v>
      </c>
      <c r="G26" s="95" t="s">
        <v>12</v>
      </c>
      <c r="H26" s="95"/>
      <c r="I26" s="96"/>
    </row>
    <row r="27" spans="1:9" ht="23.25">
      <c r="A27" s="95">
        <v>157001</v>
      </c>
      <c r="B27" s="95">
        <v>23</v>
      </c>
      <c r="C27" s="96" t="s">
        <v>47</v>
      </c>
      <c r="D27" s="95"/>
      <c r="E27" s="96" t="s">
        <v>47</v>
      </c>
      <c r="F27" s="96" t="s">
        <v>11</v>
      </c>
      <c r="G27" s="95" t="s">
        <v>12</v>
      </c>
      <c r="H27" s="95"/>
      <c r="I27" s="96"/>
    </row>
    <row r="28" spans="1:9" ht="23.25">
      <c r="A28" s="95">
        <v>332001</v>
      </c>
      <c r="B28" s="95">
        <v>24</v>
      </c>
      <c r="C28" s="96" t="s">
        <v>48</v>
      </c>
      <c r="D28" s="95"/>
      <c r="E28" s="96" t="s">
        <v>48</v>
      </c>
      <c r="F28" s="96" t="s">
        <v>29</v>
      </c>
      <c r="G28" s="95" t="s">
        <v>12</v>
      </c>
      <c r="H28" s="95"/>
      <c r="I28" s="96"/>
    </row>
    <row r="29" spans="1:9" ht="23.25">
      <c r="A29" s="95">
        <v>169001</v>
      </c>
      <c r="B29" s="95">
        <v>25</v>
      </c>
      <c r="C29" s="96" t="s">
        <v>49</v>
      </c>
      <c r="D29" s="95"/>
      <c r="E29" s="96" t="s">
        <v>49</v>
      </c>
      <c r="F29" s="96" t="s">
        <v>11</v>
      </c>
      <c r="G29" s="95" t="s">
        <v>12</v>
      </c>
      <c r="H29" s="95"/>
      <c r="I29" s="96"/>
    </row>
    <row r="30" spans="1:9" ht="23.25">
      <c r="A30" s="95">
        <v>334001</v>
      </c>
      <c r="B30" s="95">
        <v>26</v>
      </c>
      <c r="C30" s="96" t="s">
        <v>50</v>
      </c>
      <c r="D30" s="95"/>
      <c r="E30" s="96" t="s">
        <v>50</v>
      </c>
      <c r="F30" s="96" t="s">
        <v>29</v>
      </c>
      <c r="G30" s="95" t="s">
        <v>12</v>
      </c>
      <c r="H30" s="95"/>
      <c r="I30" s="96"/>
    </row>
    <row r="31" spans="1:9" ht="23.25">
      <c r="A31" s="95">
        <v>410001</v>
      </c>
      <c r="B31" s="95">
        <v>27</v>
      </c>
      <c r="C31" s="96" t="s">
        <v>51</v>
      </c>
      <c r="D31" s="95" t="s">
        <v>16</v>
      </c>
      <c r="E31" s="96" t="s">
        <v>52</v>
      </c>
      <c r="F31" s="96" t="s">
        <v>31</v>
      </c>
      <c r="G31" s="95" t="s">
        <v>12</v>
      </c>
      <c r="H31" s="95"/>
      <c r="I31" s="96"/>
    </row>
    <row r="32" spans="1:9" ht="23.25">
      <c r="A32" s="95">
        <v>414001</v>
      </c>
      <c r="B32" s="95">
        <v>28</v>
      </c>
      <c r="C32" s="96" t="s">
        <v>53</v>
      </c>
      <c r="D32" s="95" t="s">
        <v>16</v>
      </c>
      <c r="E32" s="96" t="s">
        <v>54</v>
      </c>
      <c r="F32" s="96" t="s">
        <v>31</v>
      </c>
      <c r="G32" s="95" t="s">
        <v>12</v>
      </c>
      <c r="H32" s="95"/>
      <c r="I32" s="96"/>
    </row>
    <row r="33" spans="1:9" ht="23.25">
      <c r="A33" s="95">
        <v>416001</v>
      </c>
      <c r="B33" s="95">
        <v>29</v>
      </c>
      <c r="C33" s="96" t="s">
        <v>55</v>
      </c>
      <c r="D33" s="95" t="s">
        <v>16</v>
      </c>
      <c r="E33" s="96" t="s">
        <v>56</v>
      </c>
      <c r="F33" s="96" t="s">
        <v>31</v>
      </c>
      <c r="G33" s="95" t="s">
        <v>12</v>
      </c>
      <c r="H33" s="95"/>
      <c r="I33" s="96"/>
    </row>
    <row r="34" spans="1:9" ht="23.25">
      <c r="A34" s="95">
        <v>409001</v>
      </c>
      <c r="B34" s="95">
        <v>30</v>
      </c>
      <c r="C34" s="96" t="s">
        <v>57</v>
      </c>
      <c r="D34" s="95" t="s">
        <v>16</v>
      </c>
      <c r="E34" s="96" t="s">
        <v>58</v>
      </c>
      <c r="F34" s="96" t="s">
        <v>59</v>
      </c>
      <c r="G34" s="95" t="s">
        <v>12</v>
      </c>
      <c r="H34" s="95"/>
      <c r="I34" s="96"/>
    </row>
    <row r="35" spans="1:9" ht="23.25">
      <c r="A35" s="95">
        <v>307001</v>
      </c>
      <c r="B35" s="95">
        <v>31</v>
      </c>
      <c r="C35" s="96" t="s">
        <v>60</v>
      </c>
      <c r="D35" s="95"/>
      <c r="E35" s="96" t="s">
        <v>60</v>
      </c>
      <c r="F35" s="96" t="s">
        <v>44</v>
      </c>
      <c r="G35" s="95" t="s">
        <v>12</v>
      </c>
      <c r="H35" s="95"/>
      <c r="I35" s="96"/>
    </row>
    <row r="36" spans="1:9" ht="23.25">
      <c r="A36" s="95">
        <v>257001</v>
      </c>
      <c r="B36" s="95">
        <v>32</v>
      </c>
      <c r="C36" s="96" t="s">
        <v>61</v>
      </c>
      <c r="D36" s="95" t="s">
        <v>16</v>
      </c>
      <c r="E36" s="96" t="s">
        <v>62</v>
      </c>
      <c r="F36" s="96" t="s">
        <v>20</v>
      </c>
      <c r="G36" s="95" t="s">
        <v>12</v>
      </c>
      <c r="H36" s="95"/>
      <c r="I36" s="96"/>
    </row>
    <row r="37" spans="1:9" ht="23.25">
      <c r="A37" s="95">
        <v>330001</v>
      </c>
      <c r="B37" s="95">
        <v>33</v>
      </c>
      <c r="C37" s="96" t="s">
        <v>63</v>
      </c>
      <c r="D37" s="95" t="s">
        <v>16</v>
      </c>
      <c r="E37" s="96" t="s">
        <v>64</v>
      </c>
      <c r="F37" s="96" t="s">
        <v>29</v>
      </c>
      <c r="G37" s="95" t="s">
        <v>12</v>
      </c>
      <c r="H37" s="95"/>
      <c r="I37" s="96"/>
    </row>
    <row r="38" spans="1:9" ht="23.25">
      <c r="A38" s="95">
        <v>107001</v>
      </c>
      <c r="B38" s="95">
        <v>34</v>
      </c>
      <c r="C38" s="96" t="s">
        <v>65</v>
      </c>
      <c r="D38" s="95"/>
      <c r="E38" s="96" t="s">
        <v>65</v>
      </c>
      <c r="F38" s="96" t="s">
        <v>11</v>
      </c>
      <c r="G38" s="95" t="s">
        <v>12</v>
      </c>
      <c r="H38" s="95"/>
      <c r="I38" s="96"/>
    </row>
    <row r="39" spans="1:9" ht="23.25">
      <c r="A39" s="97">
        <v>193001</v>
      </c>
      <c r="B39" s="97">
        <v>35</v>
      </c>
      <c r="C39" s="98" t="s">
        <v>66</v>
      </c>
      <c r="D39" s="97" t="s">
        <v>16</v>
      </c>
      <c r="E39" s="98" t="s">
        <v>67</v>
      </c>
      <c r="F39" s="98" t="s">
        <v>44</v>
      </c>
      <c r="G39" s="97" t="s">
        <v>12</v>
      </c>
      <c r="H39" s="97"/>
      <c r="I39" s="98" t="s">
        <v>68</v>
      </c>
    </row>
    <row r="40" spans="1:9" ht="23.25">
      <c r="A40" s="95">
        <v>114001</v>
      </c>
      <c r="B40" s="95">
        <v>36</v>
      </c>
      <c r="C40" s="96" t="s">
        <v>69</v>
      </c>
      <c r="D40" s="95"/>
      <c r="E40" s="96" t="s">
        <v>69</v>
      </c>
      <c r="F40" s="96" t="s">
        <v>11</v>
      </c>
      <c r="G40" s="95" t="s">
        <v>12</v>
      </c>
      <c r="H40" s="95"/>
      <c r="I40" s="96"/>
    </row>
    <row r="41" spans="1:9" ht="23.25">
      <c r="A41" s="95">
        <v>152001</v>
      </c>
      <c r="B41" s="95">
        <v>37</v>
      </c>
      <c r="C41" s="96" t="s">
        <v>70</v>
      </c>
      <c r="D41" s="95"/>
      <c r="E41" s="96" t="s">
        <v>70</v>
      </c>
      <c r="F41" s="96" t="s">
        <v>34</v>
      </c>
      <c r="G41" s="95" t="s">
        <v>12</v>
      </c>
      <c r="H41" s="95"/>
      <c r="I41" s="96"/>
    </row>
    <row r="42" spans="1:9" ht="23.25">
      <c r="A42" s="97"/>
      <c r="B42" s="97"/>
      <c r="C42" s="98" t="s">
        <v>71</v>
      </c>
      <c r="D42" s="97"/>
      <c r="E42" s="98" t="s">
        <v>72</v>
      </c>
      <c r="F42" s="98" t="s">
        <v>11</v>
      </c>
      <c r="G42" s="97"/>
      <c r="H42" s="97"/>
      <c r="I42" s="98" t="s">
        <v>73</v>
      </c>
    </row>
    <row r="43" spans="1:9" ht="23.25">
      <c r="A43" s="95">
        <v>109001</v>
      </c>
      <c r="B43" s="95">
        <v>38</v>
      </c>
      <c r="C43" s="96" t="s">
        <v>74</v>
      </c>
      <c r="D43" s="95" t="s">
        <v>16</v>
      </c>
      <c r="E43" s="96" t="s">
        <v>75</v>
      </c>
      <c r="F43" s="96" t="s">
        <v>11</v>
      </c>
      <c r="G43" s="95" t="s">
        <v>12</v>
      </c>
      <c r="H43" s="95"/>
      <c r="I43" s="96"/>
    </row>
    <row r="44" spans="1:9" ht="23.25">
      <c r="A44" s="95">
        <v>110001</v>
      </c>
      <c r="B44" s="95">
        <v>39</v>
      </c>
      <c r="C44" s="96" t="s">
        <v>76</v>
      </c>
      <c r="D44" s="95" t="s">
        <v>16</v>
      </c>
      <c r="E44" s="96" t="s">
        <v>77</v>
      </c>
      <c r="F44" s="96" t="s">
        <v>11</v>
      </c>
      <c r="G44" s="95" t="s">
        <v>12</v>
      </c>
      <c r="H44" s="95"/>
      <c r="I44" s="96"/>
    </row>
    <row r="45" spans="1:9" ht="23.25">
      <c r="A45" s="95">
        <v>262001</v>
      </c>
      <c r="B45" s="95">
        <v>40</v>
      </c>
      <c r="C45" s="96" t="s">
        <v>78</v>
      </c>
      <c r="D45" s="95"/>
      <c r="E45" s="96" t="s">
        <v>78</v>
      </c>
      <c r="F45" s="96" t="s">
        <v>20</v>
      </c>
      <c r="G45" s="95" t="s">
        <v>12</v>
      </c>
      <c r="H45" s="95"/>
      <c r="I45" s="96"/>
    </row>
    <row r="46" spans="1:9" ht="23.25">
      <c r="A46" s="97">
        <v>182001</v>
      </c>
      <c r="B46" s="97">
        <v>41</v>
      </c>
      <c r="C46" s="98" t="s">
        <v>79</v>
      </c>
      <c r="D46" s="97" t="s">
        <v>16</v>
      </c>
      <c r="E46" s="98" t="s">
        <v>80</v>
      </c>
      <c r="F46" s="98" t="s">
        <v>34</v>
      </c>
      <c r="G46" s="97" t="s">
        <v>12</v>
      </c>
      <c r="H46" s="97"/>
      <c r="I46" s="98" t="s">
        <v>81</v>
      </c>
    </row>
    <row r="47" spans="1:9" ht="23.25">
      <c r="A47" s="95">
        <v>111001</v>
      </c>
      <c r="B47" s="95">
        <v>42</v>
      </c>
      <c r="C47" s="96" t="s">
        <v>82</v>
      </c>
      <c r="D47" s="95"/>
      <c r="E47" s="96" t="s">
        <v>82</v>
      </c>
      <c r="F47" s="96" t="s">
        <v>11</v>
      </c>
      <c r="G47" s="95" t="s">
        <v>12</v>
      </c>
      <c r="H47" s="95"/>
      <c r="I47" s="96"/>
    </row>
    <row r="48" spans="1:9" ht="23.25">
      <c r="A48" s="95">
        <v>309001</v>
      </c>
      <c r="B48" s="95">
        <v>43</v>
      </c>
      <c r="C48" s="96" t="s">
        <v>83</v>
      </c>
      <c r="D48" s="95"/>
      <c r="E48" s="96" t="s">
        <v>83</v>
      </c>
      <c r="F48" s="96" t="s">
        <v>44</v>
      </c>
      <c r="G48" s="95" t="s">
        <v>12</v>
      </c>
      <c r="H48" s="95"/>
      <c r="I48" s="96"/>
    </row>
    <row r="49" spans="1:9" ht="23.25">
      <c r="A49" s="97">
        <v>115001</v>
      </c>
      <c r="B49" s="97">
        <v>44</v>
      </c>
      <c r="C49" s="98" t="s">
        <v>84</v>
      </c>
      <c r="D49" s="97" t="s">
        <v>16</v>
      </c>
      <c r="E49" s="98" t="s">
        <v>85</v>
      </c>
      <c r="F49" s="98" t="s">
        <v>34</v>
      </c>
      <c r="G49" s="97" t="s">
        <v>12</v>
      </c>
      <c r="H49" s="97"/>
      <c r="I49" s="98" t="s">
        <v>86</v>
      </c>
    </row>
    <row r="50" spans="1:9" ht="23.25">
      <c r="A50" s="95">
        <v>305001</v>
      </c>
      <c r="B50" s="95">
        <v>45</v>
      </c>
      <c r="C50" s="96" t="s">
        <v>87</v>
      </c>
      <c r="D50" s="95"/>
      <c r="E50" s="96" t="s">
        <v>87</v>
      </c>
      <c r="F50" s="96" t="s">
        <v>44</v>
      </c>
      <c r="G50" s="95" t="s">
        <v>12</v>
      </c>
      <c r="H50" s="95"/>
      <c r="I50" s="96"/>
    </row>
    <row r="51" spans="1:9" ht="23.25">
      <c r="A51" s="97">
        <v>119001</v>
      </c>
      <c r="B51" s="97">
        <v>46</v>
      </c>
      <c r="C51" s="98" t="s">
        <v>88</v>
      </c>
      <c r="D51" s="97" t="s">
        <v>16</v>
      </c>
      <c r="E51" s="98" t="s">
        <v>89</v>
      </c>
      <c r="F51" s="98" t="s">
        <v>11</v>
      </c>
      <c r="G51" s="97" t="s">
        <v>12</v>
      </c>
      <c r="H51" s="97"/>
      <c r="I51" s="98" t="s">
        <v>68</v>
      </c>
    </row>
    <row r="52" spans="1:9" ht="23.25">
      <c r="A52" s="95">
        <v>190001</v>
      </c>
      <c r="B52" s="95">
        <v>47</v>
      </c>
      <c r="C52" s="96" t="s">
        <v>90</v>
      </c>
      <c r="D52" s="95"/>
      <c r="E52" s="96" t="s">
        <v>90</v>
      </c>
      <c r="F52" s="96" t="s">
        <v>11</v>
      </c>
      <c r="G52" s="95" t="s">
        <v>12</v>
      </c>
      <c r="H52" s="95"/>
      <c r="I52" s="96"/>
    </row>
    <row r="53" spans="1:9" ht="23.25">
      <c r="A53" s="95">
        <v>112001</v>
      </c>
      <c r="B53" s="95">
        <v>48</v>
      </c>
      <c r="C53" s="96" t="s">
        <v>91</v>
      </c>
      <c r="D53" s="95"/>
      <c r="E53" s="96" t="s">
        <v>91</v>
      </c>
      <c r="F53" s="96" t="s">
        <v>11</v>
      </c>
      <c r="G53" s="95" t="s">
        <v>12</v>
      </c>
      <c r="H53" s="95"/>
      <c r="I53" s="96"/>
    </row>
    <row r="54" spans="1:9" ht="23.25">
      <c r="A54" s="95">
        <v>189001</v>
      </c>
      <c r="B54" s="95">
        <v>49</v>
      </c>
      <c r="C54" s="96" t="s">
        <v>92</v>
      </c>
      <c r="D54" s="95" t="s">
        <v>16</v>
      </c>
      <c r="E54" s="96" t="s">
        <v>93</v>
      </c>
      <c r="F54" s="96" t="s">
        <v>94</v>
      </c>
      <c r="G54" s="95" t="s">
        <v>12</v>
      </c>
      <c r="H54" s="95"/>
      <c r="I54" s="96"/>
    </row>
    <row r="55" spans="1:9" ht="23.25">
      <c r="A55" s="95">
        <v>118001</v>
      </c>
      <c r="B55" s="95">
        <v>50</v>
      </c>
      <c r="C55" s="96" t="s">
        <v>95</v>
      </c>
      <c r="D55" s="95" t="s">
        <v>16</v>
      </c>
      <c r="E55" s="96" t="s">
        <v>96</v>
      </c>
      <c r="F55" s="96" t="s">
        <v>11</v>
      </c>
      <c r="G55" s="95" t="s">
        <v>12</v>
      </c>
      <c r="H55" s="95"/>
      <c r="I55" s="96"/>
    </row>
    <row r="56" spans="1:9" ht="23.25">
      <c r="A56" s="97">
        <v>479001</v>
      </c>
      <c r="B56" s="97">
        <v>51</v>
      </c>
      <c r="C56" s="98" t="s">
        <v>97</v>
      </c>
      <c r="D56" s="97" t="s">
        <v>16</v>
      </c>
      <c r="E56" s="98" t="s">
        <v>98</v>
      </c>
      <c r="F56" s="98" t="s">
        <v>34</v>
      </c>
      <c r="G56" s="97" t="s">
        <v>12</v>
      </c>
      <c r="H56" s="97"/>
      <c r="I56" s="98" t="s">
        <v>81</v>
      </c>
    </row>
    <row r="57" spans="1:9" ht="23.25">
      <c r="A57" s="95">
        <v>468001</v>
      </c>
      <c r="B57" s="95">
        <v>52</v>
      </c>
      <c r="C57" s="96" t="s">
        <v>99</v>
      </c>
      <c r="D57" s="95"/>
      <c r="E57" s="96" t="s">
        <v>99</v>
      </c>
      <c r="F57" s="96" t="s">
        <v>34</v>
      </c>
      <c r="G57" s="95" t="s">
        <v>12</v>
      </c>
      <c r="H57" s="95"/>
      <c r="I57" s="96"/>
    </row>
    <row r="58" spans="1:9" ht="23.25">
      <c r="A58" s="95">
        <v>475001</v>
      </c>
      <c r="B58" s="95">
        <v>53</v>
      </c>
      <c r="C58" s="96" t="s">
        <v>100</v>
      </c>
      <c r="D58" s="95"/>
      <c r="E58" s="96" t="s">
        <v>100</v>
      </c>
      <c r="F58" s="96" t="s">
        <v>34</v>
      </c>
      <c r="G58" s="95" t="s">
        <v>12</v>
      </c>
      <c r="H58" s="95"/>
      <c r="I58" s="96"/>
    </row>
    <row r="59" spans="1:9" ht="23.25">
      <c r="A59" s="95">
        <v>476001</v>
      </c>
      <c r="B59" s="95">
        <v>54</v>
      </c>
      <c r="C59" s="96" t="s">
        <v>101</v>
      </c>
      <c r="D59" s="95"/>
      <c r="E59" s="96" t="s">
        <v>101</v>
      </c>
      <c r="F59" s="96" t="s">
        <v>34</v>
      </c>
      <c r="G59" s="95" t="s">
        <v>12</v>
      </c>
      <c r="H59" s="95"/>
      <c r="I59" s="96"/>
    </row>
    <row r="60" spans="1:9" ht="23.25">
      <c r="A60" s="95">
        <v>303001</v>
      </c>
      <c r="B60" s="95">
        <v>55</v>
      </c>
      <c r="C60" s="96" t="s">
        <v>102</v>
      </c>
      <c r="D60" s="95" t="s">
        <v>16</v>
      </c>
      <c r="E60" s="96" t="s">
        <v>103</v>
      </c>
      <c r="F60" s="96" t="s">
        <v>44</v>
      </c>
      <c r="G60" s="95" t="s">
        <v>12</v>
      </c>
      <c r="H60" s="95"/>
      <c r="I60" s="96"/>
    </row>
    <row r="61" spans="1:9" ht="23.25">
      <c r="A61" s="97">
        <v>337001</v>
      </c>
      <c r="B61" s="97">
        <v>56</v>
      </c>
      <c r="C61" s="98" t="s">
        <v>104</v>
      </c>
      <c r="D61" s="97" t="s">
        <v>16</v>
      </c>
      <c r="E61" s="98" t="s">
        <v>104</v>
      </c>
      <c r="F61" s="98" t="s">
        <v>29</v>
      </c>
      <c r="G61" s="97" t="s">
        <v>12</v>
      </c>
      <c r="H61" s="97"/>
      <c r="I61" s="98" t="s">
        <v>105</v>
      </c>
    </row>
    <row r="62" spans="1:9" ht="23.25">
      <c r="A62" s="97">
        <v>331001</v>
      </c>
      <c r="B62" s="97">
        <v>57</v>
      </c>
      <c r="C62" s="98" t="s">
        <v>106</v>
      </c>
      <c r="D62" s="97" t="s">
        <v>16</v>
      </c>
      <c r="E62" s="98" t="s">
        <v>107</v>
      </c>
      <c r="F62" s="98" t="s">
        <v>29</v>
      </c>
      <c r="G62" s="97" t="s">
        <v>12</v>
      </c>
      <c r="H62" s="97"/>
      <c r="I62" s="98" t="s">
        <v>108</v>
      </c>
    </row>
    <row r="63" spans="1:9" ht="23.25">
      <c r="A63" s="95">
        <v>338001</v>
      </c>
      <c r="B63" s="95">
        <v>58</v>
      </c>
      <c r="C63" s="96" t="s">
        <v>109</v>
      </c>
      <c r="D63" s="95"/>
      <c r="E63" s="96" t="s">
        <v>109</v>
      </c>
      <c r="F63" s="96" t="s">
        <v>29</v>
      </c>
      <c r="G63" s="95" t="s">
        <v>12</v>
      </c>
      <c r="H63" s="95"/>
      <c r="I63" s="96"/>
    </row>
    <row r="64" spans="1:9" ht="23.25">
      <c r="A64" s="95">
        <v>273001</v>
      </c>
      <c r="B64" s="95">
        <v>59</v>
      </c>
      <c r="C64" s="96" t="s">
        <v>110</v>
      </c>
      <c r="D64" s="95"/>
      <c r="E64" s="96" t="s">
        <v>110</v>
      </c>
      <c r="F64" s="96" t="s">
        <v>20</v>
      </c>
      <c r="G64" s="95" t="s">
        <v>12</v>
      </c>
      <c r="H64" s="95"/>
      <c r="I64" s="96"/>
    </row>
    <row r="65" spans="1:9" ht="23.25">
      <c r="A65" s="97"/>
      <c r="B65" s="97"/>
      <c r="C65" s="98" t="s">
        <v>111</v>
      </c>
      <c r="D65" s="97"/>
      <c r="E65" s="98" t="s">
        <v>58</v>
      </c>
      <c r="F65" s="98" t="s">
        <v>59</v>
      </c>
      <c r="G65" s="97"/>
      <c r="H65" s="97"/>
      <c r="I65" s="98" t="s">
        <v>112</v>
      </c>
    </row>
    <row r="66" spans="1:9" ht="23.25">
      <c r="A66" s="95">
        <v>265001</v>
      </c>
      <c r="B66" s="95">
        <v>60</v>
      </c>
      <c r="C66" s="96" t="s">
        <v>113</v>
      </c>
      <c r="D66" s="95"/>
      <c r="E66" s="96" t="s">
        <v>113</v>
      </c>
      <c r="F66" s="96" t="s">
        <v>20</v>
      </c>
      <c r="G66" s="95" t="s">
        <v>12</v>
      </c>
      <c r="H66" s="95"/>
      <c r="I66" s="96"/>
    </row>
    <row r="67" spans="1:9" ht="23.25">
      <c r="A67" s="95">
        <v>127001</v>
      </c>
      <c r="B67" s="95">
        <v>61</v>
      </c>
      <c r="C67" s="96" t="s">
        <v>114</v>
      </c>
      <c r="D67" s="95"/>
      <c r="E67" s="96" t="s">
        <v>114</v>
      </c>
      <c r="F67" s="96" t="s">
        <v>11</v>
      </c>
      <c r="G67" s="95" t="s">
        <v>12</v>
      </c>
      <c r="H67" s="95"/>
      <c r="I67" s="96"/>
    </row>
    <row r="68" spans="1:9" ht="23.25">
      <c r="A68" s="95">
        <v>128001</v>
      </c>
      <c r="B68" s="95">
        <v>62</v>
      </c>
      <c r="C68" s="96" t="s">
        <v>115</v>
      </c>
      <c r="D68" s="95"/>
      <c r="E68" s="96" t="s">
        <v>115</v>
      </c>
      <c r="F68" s="96" t="s">
        <v>11</v>
      </c>
      <c r="G68" s="95" t="s">
        <v>12</v>
      </c>
      <c r="H68" s="95"/>
      <c r="I68" s="96"/>
    </row>
    <row r="69" spans="1:9" ht="23.25">
      <c r="A69" s="95">
        <v>129001</v>
      </c>
      <c r="B69" s="95">
        <v>63</v>
      </c>
      <c r="C69" s="96" t="s">
        <v>116</v>
      </c>
      <c r="D69" s="95"/>
      <c r="E69" s="96" t="s">
        <v>116</v>
      </c>
      <c r="F69" s="96" t="s">
        <v>11</v>
      </c>
      <c r="G69" s="95" t="s">
        <v>12</v>
      </c>
      <c r="H69" s="95"/>
      <c r="I69" s="96"/>
    </row>
    <row r="70" spans="1:9" ht="23.25">
      <c r="A70" s="95">
        <v>132001</v>
      </c>
      <c r="B70" s="95">
        <v>64</v>
      </c>
      <c r="C70" s="96" t="s">
        <v>117</v>
      </c>
      <c r="D70" s="95"/>
      <c r="E70" s="96" t="s">
        <v>117</v>
      </c>
      <c r="F70" s="96" t="s">
        <v>11</v>
      </c>
      <c r="G70" s="95" t="s">
        <v>12</v>
      </c>
      <c r="H70" s="95"/>
      <c r="I70" s="96"/>
    </row>
    <row r="71" spans="1:9" ht="23.25">
      <c r="A71" s="95">
        <v>301001</v>
      </c>
      <c r="B71" s="95">
        <v>65</v>
      </c>
      <c r="C71" s="96" t="s">
        <v>118</v>
      </c>
      <c r="D71" s="95"/>
      <c r="E71" s="96" t="s">
        <v>118</v>
      </c>
      <c r="F71" s="96" t="s">
        <v>44</v>
      </c>
      <c r="G71" s="95" t="s">
        <v>12</v>
      </c>
      <c r="H71" s="95"/>
      <c r="I71" s="96"/>
    </row>
    <row r="72" spans="1:9" ht="23.25">
      <c r="A72" s="95">
        <v>269001</v>
      </c>
      <c r="B72" s="95">
        <v>66</v>
      </c>
      <c r="C72" s="96" t="s">
        <v>119</v>
      </c>
      <c r="D72" s="95"/>
      <c r="E72" s="96" t="s">
        <v>119</v>
      </c>
      <c r="F72" s="96" t="s">
        <v>20</v>
      </c>
      <c r="G72" s="95" t="s">
        <v>12</v>
      </c>
      <c r="H72" s="95"/>
      <c r="I72" s="96"/>
    </row>
    <row r="73" spans="1:9" ht="23.25">
      <c r="A73" s="95">
        <v>164001</v>
      </c>
      <c r="B73" s="95">
        <v>67</v>
      </c>
      <c r="C73" s="96" t="s">
        <v>120</v>
      </c>
      <c r="D73" s="95"/>
      <c r="E73" s="96" t="s">
        <v>120</v>
      </c>
      <c r="F73" s="96" t="s">
        <v>11</v>
      </c>
      <c r="G73" s="95" t="s">
        <v>12</v>
      </c>
      <c r="H73" s="95"/>
      <c r="I73" s="96"/>
    </row>
    <row r="74" spans="1:9" ht="23.25">
      <c r="A74" s="95">
        <v>165001</v>
      </c>
      <c r="B74" s="95">
        <v>68</v>
      </c>
      <c r="C74" s="96" t="s">
        <v>121</v>
      </c>
      <c r="D74" s="95"/>
      <c r="E74" s="96" t="s">
        <v>121</v>
      </c>
      <c r="F74" s="96" t="s">
        <v>11</v>
      </c>
      <c r="G74" s="95" t="s">
        <v>12</v>
      </c>
      <c r="H74" s="95"/>
      <c r="I74" s="96"/>
    </row>
    <row r="75" spans="1:9" ht="23.25">
      <c r="A75" s="95">
        <v>166001</v>
      </c>
      <c r="B75" s="95">
        <v>69</v>
      </c>
      <c r="C75" s="96" t="s">
        <v>122</v>
      </c>
      <c r="D75" s="95"/>
      <c r="E75" s="96" t="s">
        <v>122</v>
      </c>
      <c r="F75" s="96" t="s">
        <v>11</v>
      </c>
      <c r="G75" s="95" t="s">
        <v>12</v>
      </c>
      <c r="H75" s="95"/>
      <c r="I75" s="96"/>
    </row>
    <row r="76" spans="1:9" ht="23.25">
      <c r="A76" s="95">
        <v>167001</v>
      </c>
      <c r="B76" s="95">
        <v>70</v>
      </c>
      <c r="C76" s="96" t="s">
        <v>123</v>
      </c>
      <c r="D76" s="95"/>
      <c r="E76" s="96" t="s">
        <v>123</v>
      </c>
      <c r="F76" s="96" t="s">
        <v>11</v>
      </c>
      <c r="G76" s="95" t="s">
        <v>12</v>
      </c>
      <c r="H76" s="95"/>
      <c r="I76" s="96"/>
    </row>
    <row r="77" spans="1:9" ht="23.25">
      <c r="A77" s="95">
        <v>168001</v>
      </c>
      <c r="B77" s="95">
        <v>71</v>
      </c>
      <c r="C77" s="96" t="s">
        <v>124</v>
      </c>
      <c r="D77" s="95"/>
      <c r="E77" s="96" t="s">
        <v>124</v>
      </c>
      <c r="F77" s="96" t="s">
        <v>11</v>
      </c>
      <c r="G77" s="95" t="s">
        <v>12</v>
      </c>
      <c r="H77" s="95"/>
      <c r="I77" s="96"/>
    </row>
    <row r="78" spans="1:9" ht="23.25">
      <c r="A78" s="95">
        <v>187001</v>
      </c>
      <c r="B78" s="95">
        <v>72</v>
      </c>
      <c r="C78" s="96" t="s">
        <v>125</v>
      </c>
      <c r="D78" s="95"/>
      <c r="E78" s="96" t="s">
        <v>125</v>
      </c>
      <c r="F78" s="96" t="s">
        <v>11</v>
      </c>
      <c r="G78" s="95" t="s">
        <v>12</v>
      </c>
      <c r="H78" s="95"/>
      <c r="I78" s="96"/>
    </row>
    <row r="79" spans="1:9" ht="23.25">
      <c r="A79" s="95">
        <v>192001</v>
      </c>
      <c r="B79" s="95">
        <v>73</v>
      </c>
      <c r="C79" s="96" t="s">
        <v>126</v>
      </c>
      <c r="D79" s="95"/>
      <c r="E79" s="96" t="s">
        <v>126</v>
      </c>
      <c r="F79" s="96" t="s">
        <v>11</v>
      </c>
      <c r="G79" s="95" t="s">
        <v>12</v>
      </c>
      <c r="H79" s="95"/>
      <c r="I79" s="96"/>
    </row>
    <row r="80" spans="1:9" ht="23.25">
      <c r="A80" s="95">
        <v>159001</v>
      </c>
      <c r="B80" s="95">
        <v>74</v>
      </c>
      <c r="C80" s="96" t="s">
        <v>127</v>
      </c>
      <c r="D80" s="95"/>
      <c r="E80" s="96" t="s">
        <v>127</v>
      </c>
      <c r="F80" s="96" t="s">
        <v>11</v>
      </c>
      <c r="G80" s="95" t="s">
        <v>12</v>
      </c>
      <c r="H80" s="95"/>
      <c r="I80" s="96"/>
    </row>
    <row r="81" spans="1:9" ht="23.25">
      <c r="A81" s="95">
        <v>160001</v>
      </c>
      <c r="B81" s="95">
        <v>75</v>
      </c>
      <c r="C81" s="96" t="s">
        <v>128</v>
      </c>
      <c r="D81" s="95"/>
      <c r="E81" s="96" t="s">
        <v>128</v>
      </c>
      <c r="F81" s="96" t="s">
        <v>11</v>
      </c>
      <c r="G81" s="95" t="s">
        <v>12</v>
      </c>
      <c r="H81" s="95"/>
      <c r="I81" s="96"/>
    </row>
    <row r="82" spans="1:9" ht="23.25">
      <c r="A82" s="95">
        <v>161001</v>
      </c>
      <c r="B82" s="95">
        <v>76</v>
      </c>
      <c r="C82" s="96" t="s">
        <v>129</v>
      </c>
      <c r="D82" s="95"/>
      <c r="E82" s="96" t="s">
        <v>129</v>
      </c>
      <c r="F82" s="96" t="s">
        <v>11</v>
      </c>
      <c r="G82" s="95" t="s">
        <v>12</v>
      </c>
      <c r="H82" s="95"/>
      <c r="I82" s="96"/>
    </row>
    <row r="83" spans="1:9" ht="23.25">
      <c r="A83" s="95">
        <v>162001</v>
      </c>
      <c r="B83" s="95">
        <v>77</v>
      </c>
      <c r="C83" s="96" t="s">
        <v>130</v>
      </c>
      <c r="D83" s="95"/>
      <c r="E83" s="96" t="s">
        <v>130</v>
      </c>
      <c r="F83" s="96" t="s">
        <v>11</v>
      </c>
      <c r="G83" s="95" t="s">
        <v>12</v>
      </c>
      <c r="H83" s="95"/>
      <c r="I83" s="96"/>
    </row>
    <row r="84" spans="1:9" ht="23.25">
      <c r="A84" s="95">
        <v>163001</v>
      </c>
      <c r="B84" s="95">
        <v>78</v>
      </c>
      <c r="C84" s="96" t="s">
        <v>131</v>
      </c>
      <c r="D84" s="95"/>
      <c r="E84" s="96" t="s">
        <v>131</v>
      </c>
      <c r="F84" s="96" t="s">
        <v>11</v>
      </c>
      <c r="G84" s="95" t="s">
        <v>12</v>
      </c>
      <c r="H84" s="95"/>
      <c r="I84" s="96"/>
    </row>
    <row r="85" spans="1:9" ht="23.25">
      <c r="A85" s="95">
        <v>186001</v>
      </c>
      <c r="B85" s="95">
        <v>79</v>
      </c>
      <c r="C85" s="96" t="s">
        <v>132</v>
      </c>
      <c r="D85" s="95"/>
      <c r="E85" s="96" t="s">
        <v>132</v>
      </c>
      <c r="F85" s="96" t="s">
        <v>11</v>
      </c>
      <c r="G85" s="95" t="s">
        <v>12</v>
      </c>
      <c r="H85" s="95"/>
      <c r="I85" s="96"/>
    </row>
    <row r="86" spans="1:9" ht="23.25">
      <c r="A86" s="95">
        <v>191001</v>
      </c>
      <c r="B86" s="95">
        <v>80</v>
      </c>
      <c r="C86" s="96" t="s">
        <v>133</v>
      </c>
      <c r="D86" s="95"/>
      <c r="E86" s="96" t="s">
        <v>133</v>
      </c>
      <c r="F86" s="96" t="s">
        <v>11</v>
      </c>
      <c r="G86" s="95" t="s">
        <v>12</v>
      </c>
      <c r="H86" s="95"/>
      <c r="I86" s="96"/>
    </row>
    <row r="87" spans="1:9" ht="23.25">
      <c r="A87" s="95">
        <v>137001</v>
      </c>
      <c r="B87" s="95">
        <v>81</v>
      </c>
      <c r="C87" s="96" t="s">
        <v>134</v>
      </c>
      <c r="D87" s="95"/>
      <c r="E87" s="96" t="s">
        <v>134</v>
      </c>
      <c r="F87" s="96" t="s">
        <v>11</v>
      </c>
      <c r="G87" s="95" t="s">
        <v>12</v>
      </c>
      <c r="H87" s="95"/>
      <c r="I87" s="96"/>
    </row>
    <row r="88" spans="1:9" ht="23.25">
      <c r="A88" s="95">
        <v>138001</v>
      </c>
      <c r="B88" s="95">
        <v>82</v>
      </c>
      <c r="C88" s="96" t="s">
        <v>135</v>
      </c>
      <c r="D88" s="95"/>
      <c r="E88" s="96" t="s">
        <v>135</v>
      </c>
      <c r="F88" s="96" t="s">
        <v>11</v>
      </c>
      <c r="G88" s="95" t="s">
        <v>12</v>
      </c>
      <c r="H88" s="95"/>
      <c r="I88" s="96"/>
    </row>
    <row r="89" spans="1:9" ht="23.25">
      <c r="A89" s="95">
        <v>139001</v>
      </c>
      <c r="B89" s="95">
        <v>83</v>
      </c>
      <c r="C89" s="96" t="s">
        <v>136</v>
      </c>
      <c r="D89" s="95"/>
      <c r="E89" s="96" t="s">
        <v>136</v>
      </c>
      <c r="F89" s="96" t="s">
        <v>11</v>
      </c>
      <c r="G89" s="95" t="s">
        <v>12</v>
      </c>
      <c r="H89" s="95"/>
      <c r="I89" s="96"/>
    </row>
    <row r="90" spans="1:9" ht="23.25">
      <c r="A90" s="95">
        <v>140001</v>
      </c>
      <c r="B90" s="95">
        <v>84</v>
      </c>
      <c r="C90" s="96" t="s">
        <v>137</v>
      </c>
      <c r="D90" s="95"/>
      <c r="E90" s="96" t="s">
        <v>137</v>
      </c>
      <c r="F90" s="96" t="s">
        <v>11</v>
      </c>
      <c r="G90" s="95" t="s">
        <v>12</v>
      </c>
      <c r="H90" s="95"/>
      <c r="I90" s="96"/>
    </row>
    <row r="91" spans="1:9" ht="23.25">
      <c r="A91" s="95">
        <v>141001</v>
      </c>
      <c r="B91" s="95">
        <v>85</v>
      </c>
      <c r="C91" s="96" t="s">
        <v>138</v>
      </c>
      <c r="D91" s="95"/>
      <c r="E91" s="96" t="s">
        <v>138</v>
      </c>
      <c r="F91" s="96" t="s">
        <v>11</v>
      </c>
      <c r="G91" s="95" t="s">
        <v>12</v>
      </c>
      <c r="H91" s="95"/>
      <c r="I91" s="96"/>
    </row>
    <row r="92" spans="1:9" ht="23.25">
      <c r="A92" s="95">
        <v>142001</v>
      </c>
      <c r="B92" s="95">
        <v>86</v>
      </c>
      <c r="C92" s="96" t="s">
        <v>139</v>
      </c>
      <c r="D92" s="95"/>
      <c r="E92" s="96" t="s">
        <v>139</v>
      </c>
      <c r="F92" s="96" t="s">
        <v>11</v>
      </c>
      <c r="G92" s="95" t="s">
        <v>12</v>
      </c>
      <c r="H92" s="95"/>
      <c r="I92" s="96"/>
    </row>
    <row r="93" spans="1:9" ht="23.25">
      <c r="A93" s="95">
        <v>143001</v>
      </c>
      <c r="B93" s="95">
        <v>87</v>
      </c>
      <c r="C93" s="96" t="s">
        <v>140</v>
      </c>
      <c r="D93" s="95"/>
      <c r="E93" s="96" t="s">
        <v>140</v>
      </c>
      <c r="F93" s="96" t="s">
        <v>11</v>
      </c>
      <c r="G93" s="95" t="s">
        <v>12</v>
      </c>
      <c r="H93" s="95"/>
      <c r="I93" s="96"/>
    </row>
    <row r="94" spans="1:9" ht="23.25">
      <c r="A94" s="95">
        <v>134001</v>
      </c>
      <c r="B94" s="95">
        <v>88</v>
      </c>
      <c r="C94" s="96" t="s">
        <v>141</v>
      </c>
      <c r="D94" s="95"/>
      <c r="E94" s="96" t="s">
        <v>141</v>
      </c>
      <c r="F94" s="96" t="s">
        <v>11</v>
      </c>
      <c r="G94" s="95" t="s">
        <v>12</v>
      </c>
      <c r="H94" s="95"/>
      <c r="I94" s="96"/>
    </row>
    <row r="95" spans="1:9" ht="23.25">
      <c r="A95" s="95">
        <v>133001</v>
      </c>
      <c r="B95" s="95">
        <v>89</v>
      </c>
      <c r="C95" s="96" t="s">
        <v>142</v>
      </c>
      <c r="D95" s="95"/>
      <c r="E95" s="96" t="s">
        <v>142</v>
      </c>
      <c r="F95" s="96" t="s">
        <v>11</v>
      </c>
      <c r="G95" s="95" t="s">
        <v>12</v>
      </c>
      <c r="H95" s="95"/>
      <c r="I95" s="96"/>
    </row>
    <row r="96" spans="1:9" ht="23.25">
      <c r="A96" s="95">
        <v>135001</v>
      </c>
      <c r="B96" s="95">
        <v>90</v>
      </c>
      <c r="C96" s="96" t="s">
        <v>143</v>
      </c>
      <c r="D96" s="95"/>
      <c r="E96" s="96" t="s">
        <v>143</v>
      </c>
      <c r="F96" s="96" t="s">
        <v>11</v>
      </c>
      <c r="G96" s="95" t="s">
        <v>12</v>
      </c>
      <c r="H96" s="95"/>
      <c r="I96" s="96"/>
    </row>
    <row r="97" spans="1:9" ht="23.25">
      <c r="A97" s="95">
        <v>175001</v>
      </c>
      <c r="B97" s="95">
        <v>91</v>
      </c>
      <c r="C97" s="96" t="s">
        <v>144</v>
      </c>
      <c r="D97" s="95"/>
      <c r="E97" s="96" t="s">
        <v>144</v>
      </c>
      <c r="F97" s="96" t="s">
        <v>11</v>
      </c>
      <c r="G97" s="95" t="s">
        <v>12</v>
      </c>
      <c r="H97" s="95"/>
      <c r="I97" s="96"/>
    </row>
    <row r="98" spans="1:9" ht="23.25">
      <c r="A98" s="95">
        <v>255001</v>
      </c>
      <c r="B98" s="95">
        <v>92</v>
      </c>
      <c r="C98" s="96" t="s">
        <v>145</v>
      </c>
      <c r="D98" s="95"/>
      <c r="E98" s="96" t="s">
        <v>145</v>
      </c>
      <c r="F98" s="96" t="s">
        <v>20</v>
      </c>
      <c r="G98" s="95" t="s">
        <v>12</v>
      </c>
      <c r="H98" s="95"/>
      <c r="I98" s="96"/>
    </row>
    <row r="99" spans="1:9" ht="23.25">
      <c r="A99" s="95">
        <v>267001</v>
      </c>
      <c r="B99" s="95">
        <v>93</v>
      </c>
      <c r="C99" s="96" t="s">
        <v>146</v>
      </c>
      <c r="D99" s="95"/>
      <c r="E99" s="96" t="s">
        <v>146</v>
      </c>
      <c r="F99" s="96" t="s">
        <v>20</v>
      </c>
      <c r="G99" s="95" t="s">
        <v>12</v>
      </c>
      <c r="H99" s="95"/>
      <c r="I99" s="96"/>
    </row>
    <row r="100" spans="1:9" ht="23.25">
      <c r="A100" s="95">
        <v>144001</v>
      </c>
      <c r="B100" s="95">
        <v>94</v>
      </c>
      <c r="C100" s="96" t="s">
        <v>147</v>
      </c>
      <c r="D100" s="95"/>
      <c r="E100" s="96" t="s">
        <v>147</v>
      </c>
      <c r="F100" s="96" t="s">
        <v>11</v>
      </c>
      <c r="G100" s="95" t="s">
        <v>12</v>
      </c>
      <c r="H100" s="95"/>
      <c r="I100" s="96"/>
    </row>
    <row r="101" spans="1:9" ht="23.25">
      <c r="A101" s="95">
        <v>259001</v>
      </c>
      <c r="B101" s="95">
        <v>95</v>
      </c>
      <c r="C101" s="96" t="s">
        <v>148</v>
      </c>
      <c r="D101" s="95"/>
      <c r="E101" s="96" t="s">
        <v>148</v>
      </c>
      <c r="F101" s="96" t="s">
        <v>20</v>
      </c>
      <c r="G101" s="95" t="s">
        <v>12</v>
      </c>
      <c r="H101" s="95"/>
      <c r="I101" s="96"/>
    </row>
    <row r="102" spans="1:9" ht="23.25">
      <c r="A102" s="95">
        <v>260001</v>
      </c>
      <c r="B102" s="95">
        <v>96</v>
      </c>
      <c r="C102" s="96" t="s">
        <v>149</v>
      </c>
      <c r="D102" s="95"/>
      <c r="E102" s="96" t="s">
        <v>149</v>
      </c>
      <c r="F102" s="96" t="s">
        <v>20</v>
      </c>
      <c r="G102" s="95" t="s">
        <v>12</v>
      </c>
      <c r="H102" s="95"/>
      <c r="I102" s="96"/>
    </row>
    <row r="103" spans="1:9" ht="23.25">
      <c r="A103" s="95">
        <v>185001</v>
      </c>
      <c r="B103" s="95">
        <v>97</v>
      </c>
      <c r="C103" s="96" t="s">
        <v>150</v>
      </c>
      <c r="D103" s="95"/>
      <c r="E103" s="96" t="s">
        <v>150</v>
      </c>
      <c r="F103" s="96" t="s">
        <v>11</v>
      </c>
      <c r="G103" s="95" t="s">
        <v>12</v>
      </c>
      <c r="H103" s="95"/>
      <c r="I103" s="96"/>
    </row>
    <row r="104" spans="1:9" ht="23.25">
      <c r="A104" s="95">
        <v>333001</v>
      </c>
      <c r="B104" s="95">
        <v>98</v>
      </c>
      <c r="C104" s="96" t="s">
        <v>151</v>
      </c>
      <c r="D104" s="95"/>
      <c r="E104" s="96" t="s">
        <v>151</v>
      </c>
      <c r="F104" s="96" t="s">
        <v>29</v>
      </c>
      <c r="G104" s="95" t="s">
        <v>12</v>
      </c>
      <c r="H104" s="95"/>
      <c r="I104" s="96"/>
    </row>
    <row r="105" spans="1:9" ht="23.25">
      <c r="A105" s="95">
        <v>122001</v>
      </c>
      <c r="B105" s="95">
        <v>99</v>
      </c>
      <c r="C105" s="96" t="s">
        <v>152</v>
      </c>
      <c r="D105" s="95"/>
      <c r="E105" s="96" t="s">
        <v>152</v>
      </c>
      <c r="F105" s="96" t="s">
        <v>34</v>
      </c>
      <c r="G105" s="95" t="s">
        <v>12</v>
      </c>
      <c r="H105" s="95"/>
      <c r="I105" s="96"/>
    </row>
    <row r="106" spans="1:9" ht="23.25">
      <c r="A106" s="95">
        <v>136001</v>
      </c>
      <c r="B106" s="95">
        <v>100</v>
      </c>
      <c r="C106" s="96" t="s">
        <v>153</v>
      </c>
      <c r="D106" s="95"/>
      <c r="E106" s="96" t="s">
        <v>153</v>
      </c>
      <c r="F106" s="96" t="s">
        <v>29</v>
      </c>
      <c r="G106" s="95" t="s">
        <v>12</v>
      </c>
      <c r="H106" s="95"/>
      <c r="I106" s="96"/>
    </row>
    <row r="107" spans="1:9" ht="23.25">
      <c r="A107" s="95">
        <v>251001</v>
      </c>
      <c r="B107" s="95">
        <v>101</v>
      </c>
      <c r="C107" s="96" t="s">
        <v>154</v>
      </c>
      <c r="D107" s="95"/>
      <c r="E107" s="96" t="s">
        <v>154</v>
      </c>
      <c r="F107" s="96" t="s">
        <v>20</v>
      </c>
      <c r="G107" s="95" t="s">
        <v>12</v>
      </c>
      <c r="H107" s="95"/>
      <c r="I107" s="96"/>
    </row>
    <row r="108" spans="1:9" ht="23.25">
      <c r="A108" s="95">
        <v>174001</v>
      </c>
      <c r="B108" s="95">
        <v>102</v>
      </c>
      <c r="C108" s="96" t="s">
        <v>155</v>
      </c>
      <c r="D108" s="95"/>
      <c r="E108" s="96" t="s">
        <v>155</v>
      </c>
      <c r="F108" s="96" t="s">
        <v>11</v>
      </c>
      <c r="G108" s="95" t="s">
        <v>12</v>
      </c>
      <c r="H108" s="95"/>
      <c r="I108" s="96"/>
    </row>
    <row r="109" spans="1:9" ht="23.25">
      <c r="A109" s="95">
        <v>268001</v>
      </c>
      <c r="B109" s="95">
        <v>103</v>
      </c>
      <c r="C109" s="96" t="s">
        <v>156</v>
      </c>
      <c r="D109" s="95"/>
      <c r="E109" s="96" t="s">
        <v>156</v>
      </c>
      <c r="F109" s="96" t="s">
        <v>20</v>
      </c>
      <c r="G109" s="95" t="s">
        <v>12</v>
      </c>
      <c r="H109" s="95"/>
      <c r="I109" s="96"/>
    </row>
    <row r="110" spans="1:9" ht="23.25">
      <c r="A110" s="95">
        <v>258001</v>
      </c>
      <c r="B110" s="95">
        <v>104</v>
      </c>
      <c r="C110" s="96" t="s">
        <v>157</v>
      </c>
      <c r="D110" s="95"/>
      <c r="E110" s="96" t="s">
        <v>157</v>
      </c>
      <c r="F110" s="96" t="s">
        <v>20</v>
      </c>
      <c r="G110" s="95" t="s">
        <v>12</v>
      </c>
      <c r="H110" s="95"/>
      <c r="I110" s="96"/>
    </row>
    <row r="111" spans="1:9" ht="23.25">
      <c r="A111" s="95">
        <v>252002</v>
      </c>
      <c r="B111" s="95">
        <v>105</v>
      </c>
      <c r="C111" s="96" t="s">
        <v>158</v>
      </c>
      <c r="D111" s="95"/>
      <c r="E111" s="96" t="s">
        <v>158</v>
      </c>
      <c r="F111" s="96" t="s">
        <v>11</v>
      </c>
      <c r="G111" s="95" t="s">
        <v>12</v>
      </c>
      <c r="H111" s="95"/>
      <c r="I111" s="96"/>
    </row>
    <row r="112" spans="1:9" ht="23.25">
      <c r="A112" s="95">
        <v>256001</v>
      </c>
      <c r="B112" s="95">
        <v>106</v>
      </c>
      <c r="C112" s="96" t="s">
        <v>159</v>
      </c>
      <c r="D112" s="95"/>
      <c r="E112" s="96" t="s">
        <v>159</v>
      </c>
      <c r="F112" s="96" t="s">
        <v>20</v>
      </c>
      <c r="G112" s="95" t="s">
        <v>12</v>
      </c>
      <c r="H112" s="95"/>
      <c r="I112" s="96"/>
    </row>
    <row r="113" spans="1:9" ht="23.25">
      <c r="A113" s="95">
        <v>272001</v>
      </c>
      <c r="B113" s="95">
        <v>107</v>
      </c>
      <c r="C113" s="96" t="s">
        <v>160</v>
      </c>
      <c r="D113" s="95"/>
      <c r="E113" s="96" t="s">
        <v>160</v>
      </c>
      <c r="F113" s="96" t="s">
        <v>20</v>
      </c>
      <c r="G113" s="95" t="s">
        <v>12</v>
      </c>
      <c r="H113" s="95"/>
      <c r="I113" s="96"/>
    </row>
    <row r="114" spans="1:9" ht="23.25">
      <c r="A114" s="95">
        <v>311001</v>
      </c>
      <c r="B114" s="95">
        <v>108</v>
      </c>
      <c r="C114" s="96" t="s">
        <v>161</v>
      </c>
      <c r="D114" s="95"/>
      <c r="E114" s="96" t="s">
        <v>161</v>
      </c>
      <c r="F114" s="96" t="s">
        <v>44</v>
      </c>
      <c r="G114" s="95" t="s">
        <v>12</v>
      </c>
      <c r="H114" s="95"/>
      <c r="I114" s="96"/>
    </row>
    <row r="115" spans="1:9" ht="23.25">
      <c r="A115" s="95">
        <v>312001</v>
      </c>
      <c r="B115" s="95">
        <v>109</v>
      </c>
      <c r="C115" s="96" t="s">
        <v>162</v>
      </c>
      <c r="D115" s="95"/>
      <c r="E115" s="96" t="s">
        <v>162</v>
      </c>
      <c r="F115" s="96" t="s">
        <v>44</v>
      </c>
      <c r="G115" s="95" t="s">
        <v>12</v>
      </c>
      <c r="H115" s="95"/>
      <c r="I115" s="96"/>
    </row>
    <row r="116" spans="1:9" ht="23.25">
      <c r="A116" s="95">
        <v>314001</v>
      </c>
      <c r="B116" s="95">
        <v>110</v>
      </c>
      <c r="C116" s="96" t="s">
        <v>163</v>
      </c>
      <c r="D116" s="95"/>
      <c r="E116" s="96" t="s">
        <v>163</v>
      </c>
      <c r="F116" s="96" t="s">
        <v>44</v>
      </c>
      <c r="G116" s="95" t="s">
        <v>12</v>
      </c>
      <c r="H116" s="95"/>
      <c r="I116" s="96"/>
    </row>
    <row r="117" spans="1:9" ht="23.25">
      <c r="A117" s="95">
        <v>371001</v>
      </c>
      <c r="B117" s="95">
        <v>111</v>
      </c>
      <c r="C117" s="96" t="s">
        <v>164</v>
      </c>
      <c r="D117" s="95"/>
      <c r="E117" s="96" t="s">
        <v>164</v>
      </c>
      <c r="F117" s="96" t="s">
        <v>34</v>
      </c>
      <c r="G117" s="95" t="s">
        <v>12</v>
      </c>
      <c r="H117" s="95"/>
      <c r="I117" s="96"/>
    </row>
    <row r="118" spans="1:9" ht="23.25">
      <c r="A118" s="95">
        <v>372001</v>
      </c>
      <c r="B118" s="95">
        <v>112</v>
      </c>
      <c r="C118" s="96" t="s">
        <v>165</v>
      </c>
      <c r="D118" s="95"/>
      <c r="E118" s="96" t="s">
        <v>165</v>
      </c>
      <c r="F118" s="96" t="s">
        <v>34</v>
      </c>
      <c r="G118" s="95" t="s">
        <v>12</v>
      </c>
      <c r="H118" s="95"/>
      <c r="I118" s="96"/>
    </row>
    <row r="119" spans="1:9" ht="23.25">
      <c r="A119" s="95">
        <v>415001</v>
      </c>
      <c r="B119" s="95">
        <v>113</v>
      </c>
      <c r="C119" s="96" t="s">
        <v>166</v>
      </c>
      <c r="D119" s="95"/>
      <c r="E119" s="96" t="s">
        <v>166</v>
      </c>
      <c r="F119" s="96" t="s">
        <v>31</v>
      </c>
      <c r="G119" s="95" t="s">
        <v>12</v>
      </c>
      <c r="H119" s="95"/>
      <c r="I119" s="96"/>
    </row>
    <row r="120" spans="1:9" ht="23.25">
      <c r="A120" s="95">
        <v>426001</v>
      </c>
      <c r="B120" s="95">
        <v>114</v>
      </c>
      <c r="C120" s="96" t="s">
        <v>167</v>
      </c>
      <c r="D120" s="95"/>
      <c r="E120" s="96" t="s">
        <v>167</v>
      </c>
      <c r="F120" s="96" t="s">
        <v>31</v>
      </c>
      <c r="G120" s="95" t="s">
        <v>12</v>
      </c>
      <c r="H120" s="95"/>
      <c r="I120" s="96"/>
    </row>
    <row r="121" spans="1:9" ht="23.25">
      <c r="A121" s="95">
        <v>412001</v>
      </c>
      <c r="B121" s="95">
        <v>115</v>
      </c>
      <c r="C121" s="96" t="s">
        <v>168</v>
      </c>
      <c r="D121" s="95"/>
      <c r="E121" s="96" t="s">
        <v>168</v>
      </c>
      <c r="F121" s="96" t="s">
        <v>31</v>
      </c>
      <c r="G121" s="95" t="s">
        <v>12</v>
      </c>
      <c r="H121" s="95"/>
      <c r="I121" s="96"/>
    </row>
    <row r="122" spans="1:9" ht="23.25">
      <c r="A122" s="95">
        <v>336001</v>
      </c>
      <c r="B122" s="95">
        <v>116</v>
      </c>
      <c r="C122" s="96" t="s">
        <v>169</v>
      </c>
      <c r="D122" s="95"/>
      <c r="E122" s="96" t="s">
        <v>169</v>
      </c>
      <c r="F122" s="96" t="s">
        <v>29</v>
      </c>
      <c r="G122" s="95" t="s">
        <v>12</v>
      </c>
      <c r="H122" s="95"/>
      <c r="I122" s="96"/>
    </row>
    <row r="123" spans="1:9" ht="23.25">
      <c r="A123" s="95">
        <v>474001</v>
      </c>
      <c r="B123" s="95">
        <v>117</v>
      </c>
      <c r="C123" s="96" t="s">
        <v>170</v>
      </c>
      <c r="D123" s="95"/>
      <c r="E123" s="96" t="s">
        <v>170</v>
      </c>
      <c r="F123" s="96" t="s">
        <v>34</v>
      </c>
      <c r="G123" s="95" t="s">
        <v>12</v>
      </c>
      <c r="H123" s="95"/>
      <c r="I123" s="96"/>
    </row>
    <row r="124" spans="1:9" ht="23.25">
      <c r="A124" s="95">
        <v>478001</v>
      </c>
      <c r="B124" s="95">
        <v>118</v>
      </c>
      <c r="C124" s="96" t="s">
        <v>171</v>
      </c>
      <c r="D124" s="95"/>
      <c r="E124" s="96" t="s">
        <v>171</v>
      </c>
      <c r="F124" s="96" t="s">
        <v>34</v>
      </c>
      <c r="G124" s="95" t="s">
        <v>12</v>
      </c>
      <c r="H124" s="95"/>
      <c r="I124" s="96"/>
    </row>
    <row r="125" spans="1:9" ht="23.25">
      <c r="A125" s="95">
        <v>370001</v>
      </c>
      <c r="B125" s="95">
        <v>119</v>
      </c>
      <c r="C125" s="96" t="s">
        <v>172</v>
      </c>
      <c r="D125" s="95"/>
      <c r="E125" s="96" t="s">
        <v>172</v>
      </c>
      <c r="F125" s="96" t="s">
        <v>34</v>
      </c>
      <c r="G125" s="95" t="s">
        <v>12</v>
      </c>
      <c r="H125" s="95"/>
      <c r="I125" s="96"/>
    </row>
    <row r="126" spans="1:9" ht="23.25">
      <c r="A126" s="95">
        <v>270004</v>
      </c>
      <c r="B126" s="95">
        <v>120</v>
      </c>
      <c r="C126" s="96" t="s">
        <v>173</v>
      </c>
      <c r="D126" s="95"/>
      <c r="E126" s="96" t="s">
        <v>173</v>
      </c>
      <c r="F126" s="96" t="s">
        <v>20</v>
      </c>
      <c r="G126" s="95" t="s">
        <v>12</v>
      </c>
      <c r="H126" s="95"/>
      <c r="I126" s="96"/>
    </row>
    <row r="127" spans="1:9" ht="23.25">
      <c r="A127" s="95">
        <v>250005</v>
      </c>
      <c r="B127" s="95">
        <v>121</v>
      </c>
      <c r="C127" s="96" t="s">
        <v>174</v>
      </c>
      <c r="D127" s="95"/>
      <c r="E127" s="96" t="s">
        <v>174</v>
      </c>
      <c r="F127" s="96" t="s">
        <v>20</v>
      </c>
      <c r="G127" s="95" t="s">
        <v>175</v>
      </c>
      <c r="H127" s="95"/>
      <c r="I127" s="96"/>
    </row>
    <row r="128" spans="1:9" ht="23.25">
      <c r="A128" s="95">
        <v>250006</v>
      </c>
      <c r="B128" s="95">
        <v>122</v>
      </c>
      <c r="C128" s="96" t="s">
        <v>176</v>
      </c>
      <c r="D128" s="95"/>
      <c r="E128" s="96" t="s">
        <v>176</v>
      </c>
      <c r="F128" s="96" t="s">
        <v>20</v>
      </c>
      <c r="G128" s="95" t="s">
        <v>175</v>
      </c>
      <c r="H128" s="95"/>
      <c r="I128" s="96"/>
    </row>
    <row r="129" spans="1:9" ht="23.25">
      <c r="A129" s="95">
        <v>250007</v>
      </c>
      <c r="B129" s="95">
        <v>123</v>
      </c>
      <c r="C129" s="96" t="s">
        <v>177</v>
      </c>
      <c r="D129" s="95"/>
      <c r="E129" s="96" t="s">
        <v>177</v>
      </c>
      <c r="F129" s="96" t="s">
        <v>20</v>
      </c>
      <c r="G129" s="95" t="s">
        <v>175</v>
      </c>
      <c r="H129" s="95"/>
      <c r="I129" s="96"/>
    </row>
    <row r="130" spans="1:9" ht="23.25">
      <c r="A130" s="95">
        <v>250008</v>
      </c>
      <c r="B130" s="95">
        <v>124</v>
      </c>
      <c r="C130" s="96" t="s">
        <v>178</v>
      </c>
      <c r="D130" s="95"/>
      <c r="E130" s="96" t="s">
        <v>178</v>
      </c>
      <c r="F130" s="96" t="s">
        <v>20</v>
      </c>
      <c r="G130" s="95" t="s">
        <v>175</v>
      </c>
      <c r="H130" s="95"/>
      <c r="I130" s="96"/>
    </row>
    <row r="131" spans="1:9" ht="23.25">
      <c r="A131" s="95">
        <v>250009</v>
      </c>
      <c r="B131" s="95">
        <v>125</v>
      </c>
      <c r="C131" s="96" t="s">
        <v>179</v>
      </c>
      <c r="D131" s="95"/>
      <c r="E131" s="96" t="s">
        <v>179</v>
      </c>
      <c r="F131" s="96" t="s">
        <v>20</v>
      </c>
      <c r="G131" s="95" t="s">
        <v>175</v>
      </c>
      <c r="H131" s="95"/>
      <c r="I131" s="96"/>
    </row>
    <row r="132" spans="1:9" ht="23.25">
      <c r="A132" s="95">
        <v>250010</v>
      </c>
      <c r="B132" s="95">
        <v>126</v>
      </c>
      <c r="C132" s="96" t="s">
        <v>180</v>
      </c>
      <c r="D132" s="95"/>
      <c r="E132" s="96" t="s">
        <v>180</v>
      </c>
      <c r="F132" s="96" t="s">
        <v>20</v>
      </c>
      <c r="G132" s="95" t="s">
        <v>175</v>
      </c>
      <c r="H132" s="95"/>
      <c r="I132" s="96"/>
    </row>
    <row r="133" spans="1:9" ht="23.25">
      <c r="A133" s="95">
        <v>250011</v>
      </c>
      <c r="B133" s="95">
        <v>127</v>
      </c>
      <c r="C133" s="96" t="s">
        <v>181</v>
      </c>
      <c r="D133" s="95"/>
      <c r="E133" s="96" t="s">
        <v>181</v>
      </c>
      <c r="F133" s="96" t="s">
        <v>20</v>
      </c>
      <c r="G133" s="95" t="s">
        <v>175</v>
      </c>
      <c r="H133" s="95"/>
      <c r="I133" s="96"/>
    </row>
    <row r="134" spans="1:9" ht="23.25">
      <c r="A134" s="95">
        <v>250012</v>
      </c>
      <c r="B134" s="95">
        <v>128</v>
      </c>
      <c r="C134" s="96" t="s">
        <v>182</v>
      </c>
      <c r="D134" s="95"/>
      <c r="E134" s="96" t="s">
        <v>182</v>
      </c>
      <c r="F134" s="96" t="s">
        <v>20</v>
      </c>
      <c r="G134" s="95" t="s">
        <v>175</v>
      </c>
      <c r="H134" s="95"/>
      <c r="I134" s="96"/>
    </row>
    <row r="135" spans="1:9" ht="23.25">
      <c r="A135" s="95">
        <v>250013</v>
      </c>
      <c r="B135" s="95">
        <v>129</v>
      </c>
      <c r="C135" s="96" t="s">
        <v>183</v>
      </c>
      <c r="D135" s="95"/>
      <c r="E135" s="96" t="s">
        <v>183</v>
      </c>
      <c r="F135" s="96" t="s">
        <v>20</v>
      </c>
      <c r="G135" s="95" t="s">
        <v>175</v>
      </c>
      <c r="H135" s="95"/>
      <c r="I135" s="96"/>
    </row>
    <row r="136" spans="1:9" ht="23.25">
      <c r="A136" s="95">
        <v>250014</v>
      </c>
      <c r="B136" s="95">
        <v>130</v>
      </c>
      <c r="C136" s="96" t="s">
        <v>184</v>
      </c>
      <c r="D136" s="95"/>
      <c r="E136" s="96" t="s">
        <v>184</v>
      </c>
      <c r="F136" s="96" t="s">
        <v>20</v>
      </c>
      <c r="G136" s="95" t="s">
        <v>175</v>
      </c>
      <c r="H136" s="95"/>
      <c r="I136" s="96"/>
    </row>
    <row r="137" spans="1:9" ht="23.25">
      <c r="A137" s="95">
        <v>250015</v>
      </c>
      <c r="B137" s="95">
        <v>131</v>
      </c>
      <c r="C137" s="96" t="s">
        <v>185</v>
      </c>
      <c r="D137" s="95"/>
      <c r="E137" s="96" t="s">
        <v>185</v>
      </c>
      <c r="F137" s="96" t="s">
        <v>20</v>
      </c>
      <c r="G137" s="95" t="s">
        <v>175</v>
      </c>
      <c r="H137" s="95"/>
      <c r="I137" s="96"/>
    </row>
    <row r="138" spans="1:9" ht="23.25">
      <c r="A138" s="95">
        <v>250016</v>
      </c>
      <c r="B138" s="95">
        <v>132</v>
      </c>
      <c r="C138" s="96" t="s">
        <v>186</v>
      </c>
      <c r="D138" s="95"/>
      <c r="E138" s="96" t="s">
        <v>186</v>
      </c>
      <c r="F138" s="96" t="s">
        <v>20</v>
      </c>
      <c r="G138" s="95" t="s">
        <v>175</v>
      </c>
      <c r="H138" s="95"/>
      <c r="I138" s="96"/>
    </row>
    <row r="139" spans="1:9" ht="23.25">
      <c r="A139" s="95">
        <v>250017</v>
      </c>
      <c r="B139" s="95">
        <v>133</v>
      </c>
      <c r="C139" s="96" t="s">
        <v>187</v>
      </c>
      <c r="D139" s="95"/>
      <c r="E139" s="96" t="s">
        <v>187</v>
      </c>
      <c r="F139" s="96" t="s">
        <v>20</v>
      </c>
      <c r="G139" s="95" t="s">
        <v>175</v>
      </c>
      <c r="H139" s="95"/>
      <c r="I139" s="96"/>
    </row>
    <row r="140" spans="1:9" ht="23.25">
      <c r="A140" s="95">
        <v>250018</v>
      </c>
      <c r="B140" s="95">
        <v>134</v>
      </c>
      <c r="C140" s="96" t="s">
        <v>188</v>
      </c>
      <c r="D140" s="95"/>
      <c r="E140" s="96" t="s">
        <v>188</v>
      </c>
      <c r="F140" s="96" t="s">
        <v>20</v>
      </c>
      <c r="G140" s="95" t="s">
        <v>175</v>
      </c>
      <c r="H140" s="95"/>
      <c r="I140" s="96"/>
    </row>
    <row r="141" spans="1:9" ht="23.25">
      <c r="A141" s="95">
        <v>250019</v>
      </c>
      <c r="B141" s="95">
        <v>135</v>
      </c>
      <c r="C141" s="96" t="s">
        <v>189</v>
      </c>
      <c r="D141" s="95"/>
      <c r="E141" s="96" t="s">
        <v>189</v>
      </c>
      <c r="F141" s="96" t="s">
        <v>20</v>
      </c>
      <c r="G141" s="95" t="s">
        <v>175</v>
      </c>
      <c r="H141" s="95"/>
      <c r="I141" s="96"/>
    </row>
    <row r="142" spans="1:9" ht="23.25">
      <c r="A142" s="95">
        <v>250021</v>
      </c>
      <c r="B142" s="95">
        <v>136</v>
      </c>
      <c r="C142" s="96" t="s">
        <v>190</v>
      </c>
      <c r="D142" s="95"/>
      <c r="E142" s="96" t="s">
        <v>190</v>
      </c>
      <c r="F142" s="96" t="s">
        <v>20</v>
      </c>
      <c r="G142" s="95" t="s">
        <v>175</v>
      </c>
      <c r="H142" s="95"/>
      <c r="I142" s="96"/>
    </row>
    <row r="143" spans="1:9" ht="23.25">
      <c r="A143" s="95">
        <v>250048</v>
      </c>
      <c r="B143" s="95">
        <v>137</v>
      </c>
      <c r="C143" s="96" t="s">
        <v>191</v>
      </c>
      <c r="D143" s="95"/>
      <c r="E143" s="96" t="s">
        <v>191</v>
      </c>
      <c r="F143" s="96" t="s">
        <v>20</v>
      </c>
      <c r="G143" s="95" t="s">
        <v>175</v>
      </c>
      <c r="H143" s="95"/>
      <c r="I143" s="96"/>
    </row>
    <row r="144" spans="1:9" ht="23.25">
      <c r="A144" s="95">
        <v>250050</v>
      </c>
      <c r="B144" s="95">
        <v>138</v>
      </c>
      <c r="C144" s="96" t="s">
        <v>192</v>
      </c>
      <c r="D144" s="95"/>
      <c r="E144" s="96" t="s">
        <v>192</v>
      </c>
      <c r="F144" s="96" t="s">
        <v>20</v>
      </c>
      <c r="G144" s="95" t="s">
        <v>175</v>
      </c>
      <c r="H144" s="95"/>
      <c r="I144" s="96"/>
    </row>
    <row r="145" spans="1:9" ht="23.25">
      <c r="A145" s="95">
        <v>250051</v>
      </c>
      <c r="B145" s="95">
        <v>139</v>
      </c>
      <c r="C145" s="96" t="s">
        <v>193</v>
      </c>
      <c r="D145" s="95"/>
      <c r="E145" s="96" t="s">
        <v>193</v>
      </c>
      <c r="F145" s="96" t="s">
        <v>20</v>
      </c>
      <c r="G145" s="95" t="s">
        <v>175</v>
      </c>
      <c r="H145" s="95"/>
      <c r="I145" s="96"/>
    </row>
    <row r="146" spans="1:9" ht="23.25">
      <c r="A146" s="95">
        <v>250053</v>
      </c>
      <c r="B146" s="95">
        <v>140</v>
      </c>
      <c r="C146" s="96" t="s">
        <v>194</v>
      </c>
      <c r="D146" s="95"/>
      <c r="E146" s="96" t="s">
        <v>194</v>
      </c>
      <c r="F146" s="96" t="s">
        <v>20</v>
      </c>
      <c r="G146" s="95" t="s">
        <v>175</v>
      </c>
      <c r="H146" s="95"/>
      <c r="I146" s="96"/>
    </row>
    <row r="147" spans="1:9" ht="23.25">
      <c r="A147" s="95">
        <v>250054</v>
      </c>
      <c r="B147" s="95">
        <v>141</v>
      </c>
      <c r="C147" s="96" t="s">
        <v>195</v>
      </c>
      <c r="D147" s="95"/>
      <c r="E147" s="96" t="s">
        <v>195</v>
      </c>
      <c r="F147" s="96" t="s">
        <v>20</v>
      </c>
      <c r="G147" s="95" t="s">
        <v>175</v>
      </c>
      <c r="H147" s="95"/>
      <c r="I147" s="96"/>
    </row>
    <row r="148" spans="1:9" ht="23.25">
      <c r="A148" s="95">
        <v>250055</v>
      </c>
      <c r="B148" s="95">
        <v>142</v>
      </c>
      <c r="C148" s="96" t="s">
        <v>196</v>
      </c>
      <c r="D148" s="95"/>
      <c r="E148" s="96" t="s">
        <v>196</v>
      </c>
      <c r="F148" s="96" t="s">
        <v>20</v>
      </c>
      <c r="G148" s="95" t="s">
        <v>175</v>
      </c>
      <c r="H148" s="95"/>
      <c r="I148" s="96"/>
    </row>
    <row r="149" spans="1:9" ht="23.25">
      <c r="A149" s="95">
        <v>250057</v>
      </c>
      <c r="B149" s="95">
        <v>143</v>
      </c>
      <c r="C149" s="96" t="s">
        <v>197</v>
      </c>
      <c r="D149" s="95"/>
      <c r="E149" s="96" t="s">
        <v>197</v>
      </c>
      <c r="F149" s="96" t="s">
        <v>20</v>
      </c>
      <c r="G149" s="95" t="s">
        <v>175</v>
      </c>
      <c r="H149" s="95"/>
      <c r="I149" s="96"/>
    </row>
    <row r="150" spans="1:9" ht="23.25">
      <c r="A150" s="95">
        <v>250058</v>
      </c>
      <c r="B150" s="95">
        <v>144</v>
      </c>
      <c r="C150" s="96" t="s">
        <v>198</v>
      </c>
      <c r="D150" s="95"/>
      <c r="E150" s="96" t="s">
        <v>198</v>
      </c>
      <c r="F150" s="96" t="s">
        <v>20</v>
      </c>
      <c r="G150" s="95" t="s">
        <v>175</v>
      </c>
      <c r="H150" s="95"/>
      <c r="I150" s="96"/>
    </row>
    <row r="151" spans="1:9" ht="23.25">
      <c r="A151" s="95">
        <v>361001</v>
      </c>
      <c r="B151" s="95">
        <v>145</v>
      </c>
      <c r="C151" s="96" t="s">
        <v>199</v>
      </c>
      <c r="D151" s="95"/>
      <c r="E151" s="96" t="s">
        <v>199</v>
      </c>
      <c r="F151" s="96" t="s">
        <v>34</v>
      </c>
      <c r="G151" s="95" t="s">
        <v>12</v>
      </c>
      <c r="H151" s="95"/>
      <c r="I151" s="96"/>
    </row>
    <row r="152" spans="1:9" ht="23.25">
      <c r="A152" s="95">
        <v>362001</v>
      </c>
      <c r="B152" s="95">
        <v>146</v>
      </c>
      <c r="C152" s="96" t="s">
        <v>200</v>
      </c>
      <c r="D152" s="95"/>
      <c r="E152" s="96" t="s">
        <v>200</v>
      </c>
      <c r="F152" s="96" t="s">
        <v>34</v>
      </c>
      <c r="G152" s="95" t="s">
        <v>12</v>
      </c>
      <c r="H152" s="95"/>
      <c r="I152" s="96"/>
    </row>
    <row r="153" spans="1:9" ht="23.25">
      <c r="A153" s="95">
        <v>373001</v>
      </c>
      <c r="B153" s="95">
        <v>147</v>
      </c>
      <c r="C153" s="96" t="s">
        <v>201</v>
      </c>
      <c r="D153" s="95"/>
      <c r="E153" s="96" t="s">
        <v>201</v>
      </c>
      <c r="F153" s="96" t="s">
        <v>34</v>
      </c>
      <c r="G153" s="95" t="s">
        <v>12</v>
      </c>
      <c r="H153" s="95"/>
      <c r="I153" s="96"/>
    </row>
    <row r="154" spans="1:9" ht="23.25">
      <c r="A154" s="95">
        <v>470001</v>
      </c>
      <c r="B154" s="95">
        <v>148</v>
      </c>
      <c r="C154" s="96" t="s">
        <v>202</v>
      </c>
      <c r="D154" s="95"/>
      <c r="E154" s="96" t="s">
        <v>202</v>
      </c>
      <c r="F154" s="96" t="s">
        <v>34</v>
      </c>
      <c r="G154" s="95" t="s">
        <v>12</v>
      </c>
      <c r="H154" s="95"/>
      <c r="I154" s="96"/>
    </row>
    <row r="155" spans="1:9" ht="23.25">
      <c r="A155" s="95">
        <v>471001</v>
      </c>
      <c r="B155" s="95">
        <v>149</v>
      </c>
      <c r="C155" s="96" t="s">
        <v>203</v>
      </c>
      <c r="D155" s="95"/>
      <c r="E155" s="96" t="s">
        <v>203</v>
      </c>
      <c r="F155" s="96" t="s">
        <v>34</v>
      </c>
      <c r="G155" s="95" t="s">
        <v>12</v>
      </c>
      <c r="H155" s="95"/>
      <c r="I155" s="96"/>
    </row>
    <row r="156" spans="1:9" ht="23.25">
      <c r="A156" s="95">
        <v>363001</v>
      </c>
      <c r="B156" s="95">
        <v>150</v>
      </c>
      <c r="C156" s="96" t="s">
        <v>204</v>
      </c>
      <c r="D156" s="95"/>
      <c r="E156" s="96" t="s">
        <v>204</v>
      </c>
      <c r="F156" s="96" t="s">
        <v>34</v>
      </c>
      <c r="G156" s="95" t="s">
        <v>12</v>
      </c>
      <c r="H156" s="95"/>
      <c r="I156" s="96"/>
    </row>
    <row r="157" spans="1:9" ht="23.25">
      <c r="A157" s="95">
        <v>450001</v>
      </c>
      <c r="B157" s="95">
        <v>151</v>
      </c>
      <c r="C157" s="96" t="s">
        <v>205</v>
      </c>
      <c r="D157" s="95"/>
      <c r="E157" s="96" t="s">
        <v>205</v>
      </c>
      <c r="F157" s="96" t="s">
        <v>20</v>
      </c>
      <c r="G157" s="95" t="s">
        <v>12</v>
      </c>
      <c r="H157" s="95"/>
      <c r="I157" s="96"/>
    </row>
    <row r="158" spans="1:9" ht="23.25">
      <c r="A158" s="95">
        <v>454001</v>
      </c>
      <c r="B158" s="95">
        <v>152</v>
      </c>
      <c r="C158" s="96" t="s">
        <v>206</v>
      </c>
      <c r="D158" s="95"/>
      <c r="E158" s="96" t="s">
        <v>206</v>
      </c>
      <c r="F158" s="96" t="s">
        <v>34</v>
      </c>
      <c r="G158" s="95" t="s">
        <v>12</v>
      </c>
      <c r="H158" s="95"/>
      <c r="I158" s="96"/>
    </row>
    <row r="159" spans="1:9" ht="23.25">
      <c r="A159" s="95">
        <v>455001</v>
      </c>
      <c r="B159" s="95">
        <v>153</v>
      </c>
      <c r="C159" s="96" t="s">
        <v>207</v>
      </c>
      <c r="D159" s="95"/>
      <c r="E159" s="96" t="s">
        <v>207</v>
      </c>
      <c r="F159" s="96" t="s">
        <v>34</v>
      </c>
      <c r="G159" s="95" t="s">
        <v>12</v>
      </c>
      <c r="H159" s="95"/>
      <c r="I159" s="96"/>
    </row>
    <row r="160" spans="1:9" ht="23.25">
      <c r="A160" s="95">
        <v>457001</v>
      </c>
      <c r="B160" s="95">
        <v>154</v>
      </c>
      <c r="C160" s="96" t="s">
        <v>208</v>
      </c>
      <c r="D160" s="95"/>
      <c r="E160" s="96" t="s">
        <v>208</v>
      </c>
      <c r="F160" s="96" t="s">
        <v>34</v>
      </c>
      <c r="G160" s="95" t="s">
        <v>12</v>
      </c>
      <c r="H160" s="95"/>
      <c r="I160" s="96"/>
    </row>
    <row r="161" spans="1:9" ht="23.25">
      <c r="A161" s="95">
        <v>459001</v>
      </c>
      <c r="B161" s="95">
        <v>155</v>
      </c>
      <c r="C161" s="96" t="s">
        <v>209</v>
      </c>
      <c r="D161" s="95"/>
      <c r="E161" s="96" t="s">
        <v>209</v>
      </c>
      <c r="F161" s="96" t="s">
        <v>34</v>
      </c>
      <c r="G161" s="95" t="s">
        <v>12</v>
      </c>
      <c r="H161" s="95"/>
      <c r="I161" s="96"/>
    </row>
    <row r="162" spans="1:9" ht="23.25">
      <c r="A162" s="95">
        <v>461001</v>
      </c>
      <c r="B162" s="95">
        <v>156</v>
      </c>
      <c r="C162" s="96" t="s">
        <v>210</v>
      </c>
      <c r="D162" s="95"/>
      <c r="E162" s="96" t="s">
        <v>210</v>
      </c>
      <c r="F162" s="96" t="s">
        <v>34</v>
      </c>
      <c r="G162" s="95" t="s">
        <v>12</v>
      </c>
      <c r="H162" s="95"/>
      <c r="I162" s="96"/>
    </row>
    <row r="163" spans="1:9" ht="23.25">
      <c r="A163" s="95">
        <v>463001</v>
      </c>
      <c r="B163" s="95">
        <v>157</v>
      </c>
      <c r="C163" s="96" t="s">
        <v>211</v>
      </c>
      <c r="D163" s="95"/>
      <c r="E163" s="96" t="s">
        <v>211</v>
      </c>
      <c r="F163" s="96" t="s">
        <v>34</v>
      </c>
      <c r="G163" s="95" t="s">
        <v>12</v>
      </c>
      <c r="H163" s="95"/>
      <c r="I163" s="96"/>
    </row>
    <row r="164" spans="1:9" ht="23.25">
      <c r="A164" s="95">
        <v>465001</v>
      </c>
      <c r="B164" s="95">
        <v>158</v>
      </c>
      <c r="C164" s="96" t="s">
        <v>212</v>
      </c>
      <c r="D164" s="95"/>
      <c r="E164" s="96" t="s">
        <v>212</v>
      </c>
      <c r="F164" s="96" t="s">
        <v>34</v>
      </c>
      <c r="G164" s="95" t="s">
        <v>12</v>
      </c>
      <c r="H164" s="95"/>
      <c r="I164" s="96"/>
    </row>
    <row r="165" spans="1:9" ht="23.25">
      <c r="A165" s="95">
        <v>466001</v>
      </c>
      <c r="B165" s="95">
        <v>159</v>
      </c>
      <c r="C165" s="96" t="s">
        <v>213</v>
      </c>
      <c r="D165" s="95"/>
      <c r="E165" s="96" t="s">
        <v>213</v>
      </c>
      <c r="F165" s="96" t="s">
        <v>34</v>
      </c>
      <c r="G165" s="95" t="s">
        <v>12</v>
      </c>
      <c r="H165" s="95"/>
      <c r="I165" s="96"/>
    </row>
    <row r="166" spans="1:9" ht="23.25">
      <c r="A166" s="95">
        <v>467001</v>
      </c>
      <c r="B166" s="95">
        <v>160</v>
      </c>
      <c r="C166" s="96" t="s">
        <v>214</v>
      </c>
      <c r="D166" s="95"/>
      <c r="E166" s="96" t="s">
        <v>214</v>
      </c>
      <c r="F166" s="96" t="s">
        <v>34</v>
      </c>
      <c r="G166" s="95" t="s">
        <v>12</v>
      </c>
      <c r="H166" s="95"/>
      <c r="I166" s="96"/>
    </row>
    <row r="167" spans="1:9" ht="23.25">
      <c r="A167" s="95">
        <v>469001</v>
      </c>
      <c r="B167" s="95">
        <v>161</v>
      </c>
      <c r="C167" s="96" t="s">
        <v>215</v>
      </c>
      <c r="D167" s="95"/>
      <c r="E167" s="96" t="s">
        <v>215</v>
      </c>
      <c r="F167" s="96" t="s">
        <v>34</v>
      </c>
      <c r="G167" s="95" t="s">
        <v>12</v>
      </c>
      <c r="H167" s="95"/>
      <c r="I167" s="96"/>
    </row>
    <row r="168" spans="1:9" ht="23.25">
      <c r="A168" s="95">
        <v>250059</v>
      </c>
      <c r="B168" s="95">
        <v>162</v>
      </c>
      <c r="C168" s="96" t="s">
        <v>216</v>
      </c>
      <c r="D168" s="95"/>
      <c r="E168" s="96" t="s">
        <v>216</v>
      </c>
      <c r="F168" s="96" t="s">
        <v>20</v>
      </c>
      <c r="G168" s="95" t="s">
        <v>175</v>
      </c>
      <c r="H168" s="95"/>
      <c r="I168" s="96"/>
    </row>
    <row r="169" spans="1:9" ht="23.25">
      <c r="A169" s="95">
        <v>601001</v>
      </c>
      <c r="B169" s="95">
        <v>163</v>
      </c>
      <c r="C169" s="96" t="s">
        <v>217</v>
      </c>
      <c r="D169" s="95"/>
      <c r="E169" s="96" t="s">
        <v>217</v>
      </c>
      <c r="F169" s="96" t="s">
        <v>11</v>
      </c>
      <c r="G169" s="95" t="s">
        <v>12</v>
      </c>
      <c r="H169" s="95"/>
      <c r="I169" s="96"/>
    </row>
    <row r="170" spans="1:9" ht="23.25">
      <c r="A170" s="95">
        <v>602001</v>
      </c>
      <c r="B170" s="95">
        <v>164</v>
      </c>
      <c r="C170" s="96" t="s">
        <v>218</v>
      </c>
      <c r="D170" s="95"/>
      <c r="E170" s="96" t="s">
        <v>218</v>
      </c>
      <c r="F170" s="96" t="s">
        <v>11</v>
      </c>
      <c r="G170" s="95" t="s">
        <v>12</v>
      </c>
      <c r="H170" s="95"/>
      <c r="I170" s="96"/>
    </row>
    <row r="171" spans="1:9" ht="23.25">
      <c r="A171" s="95">
        <v>603001</v>
      </c>
      <c r="B171" s="95">
        <v>165</v>
      </c>
      <c r="C171" s="96" t="s">
        <v>219</v>
      </c>
      <c r="D171" s="95"/>
      <c r="E171" s="96" t="s">
        <v>219</v>
      </c>
      <c r="F171" s="96" t="s">
        <v>11</v>
      </c>
      <c r="G171" s="95" t="s">
        <v>12</v>
      </c>
      <c r="H171" s="95"/>
      <c r="I171" s="96"/>
    </row>
    <row r="172" spans="1:9" ht="23.25">
      <c r="A172" s="95">
        <v>604001</v>
      </c>
      <c r="B172" s="95">
        <v>166</v>
      </c>
      <c r="C172" s="96" t="s">
        <v>220</v>
      </c>
      <c r="D172" s="95"/>
      <c r="E172" s="96" t="s">
        <v>220</v>
      </c>
      <c r="F172" s="96" t="s">
        <v>11</v>
      </c>
      <c r="G172" s="95" t="s">
        <v>12</v>
      </c>
      <c r="H172" s="95"/>
      <c r="I172" s="96"/>
    </row>
    <row r="173" spans="1:9" ht="23.25">
      <c r="A173" s="95">
        <v>605001</v>
      </c>
      <c r="B173" s="95">
        <v>167</v>
      </c>
      <c r="C173" s="96" t="s">
        <v>221</v>
      </c>
      <c r="D173" s="95"/>
      <c r="E173" s="96" t="s">
        <v>221</v>
      </c>
      <c r="F173" s="96" t="s">
        <v>11</v>
      </c>
      <c r="G173" s="95" t="s">
        <v>12</v>
      </c>
      <c r="H173" s="95"/>
      <c r="I173" s="96"/>
    </row>
    <row r="174" spans="1:9" ht="23.25">
      <c r="A174" s="95">
        <v>606001</v>
      </c>
      <c r="B174" s="95">
        <v>168</v>
      </c>
      <c r="C174" s="96" t="s">
        <v>222</v>
      </c>
      <c r="D174" s="95"/>
      <c r="E174" s="96" t="s">
        <v>222</v>
      </c>
      <c r="F174" s="96" t="s">
        <v>11</v>
      </c>
      <c r="G174" s="95" t="s">
        <v>12</v>
      </c>
      <c r="H174" s="95"/>
      <c r="I174" s="96"/>
    </row>
    <row r="175" spans="1:9" ht="23.25">
      <c r="A175" s="95">
        <v>607001</v>
      </c>
      <c r="B175" s="95">
        <v>169</v>
      </c>
      <c r="C175" s="96" t="s">
        <v>223</v>
      </c>
      <c r="D175" s="95"/>
      <c r="E175" s="96" t="s">
        <v>223</v>
      </c>
      <c r="F175" s="96" t="s">
        <v>11</v>
      </c>
      <c r="G175" s="95" t="s">
        <v>12</v>
      </c>
      <c r="H175" s="95"/>
      <c r="I175" s="96"/>
    </row>
    <row r="176" spans="1:9" ht="23.25">
      <c r="A176" s="95">
        <v>608001</v>
      </c>
      <c r="B176" s="95">
        <v>170</v>
      </c>
      <c r="C176" s="96" t="s">
        <v>224</v>
      </c>
      <c r="D176" s="95"/>
      <c r="E176" s="96" t="s">
        <v>224</v>
      </c>
      <c r="F176" s="96" t="s">
        <v>11</v>
      </c>
      <c r="G176" s="95" t="s">
        <v>12</v>
      </c>
      <c r="H176" s="95"/>
      <c r="I176" s="96"/>
    </row>
    <row r="177" spans="1:9" ht="23.25">
      <c r="A177" s="95">
        <v>609001</v>
      </c>
      <c r="B177" s="95">
        <v>171</v>
      </c>
      <c r="C177" s="96" t="s">
        <v>225</v>
      </c>
      <c r="D177" s="95"/>
      <c r="E177" s="96" t="s">
        <v>225</v>
      </c>
      <c r="F177" s="96" t="s">
        <v>11</v>
      </c>
      <c r="G177" s="95" t="s">
        <v>12</v>
      </c>
      <c r="H177" s="95"/>
      <c r="I177" s="96"/>
    </row>
    <row r="178" spans="1:9" ht="23.25">
      <c r="A178" s="95">
        <v>610001</v>
      </c>
      <c r="B178" s="95">
        <v>172</v>
      </c>
      <c r="C178" s="96" t="s">
        <v>226</v>
      </c>
      <c r="D178" s="95"/>
      <c r="E178" s="96" t="s">
        <v>226</v>
      </c>
      <c r="F178" s="96" t="s">
        <v>11</v>
      </c>
      <c r="G178" s="95" t="s">
        <v>12</v>
      </c>
      <c r="H178" s="95"/>
      <c r="I178" s="96"/>
    </row>
    <row r="179" spans="1:9" ht="23.25">
      <c r="A179" s="95">
        <v>611001</v>
      </c>
      <c r="B179" s="95">
        <v>173</v>
      </c>
      <c r="C179" s="96" t="s">
        <v>227</v>
      </c>
      <c r="D179" s="95"/>
      <c r="E179" s="96" t="s">
        <v>227</v>
      </c>
      <c r="F179" s="96" t="s">
        <v>11</v>
      </c>
      <c r="G179" s="95" t="s">
        <v>12</v>
      </c>
      <c r="H179" s="95"/>
      <c r="I179" s="96"/>
    </row>
    <row r="180" spans="1:9" ht="23.25">
      <c r="A180" s="95">
        <v>612001</v>
      </c>
      <c r="B180" s="95">
        <v>174</v>
      </c>
      <c r="C180" s="96" t="s">
        <v>228</v>
      </c>
      <c r="D180" s="95"/>
      <c r="E180" s="96" t="s">
        <v>228</v>
      </c>
      <c r="F180" s="96" t="s">
        <v>11</v>
      </c>
      <c r="G180" s="95" t="s">
        <v>12</v>
      </c>
      <c r="H180" s="95"/>
      <c r="I180" s="96"/>
    </row>
    <row r="181" spans="1:9" ht="23.25">
      <c r="A181" s="95">
        <v>613001</v>
      </c>
      <c r="B181" s="95">
        <v>175</v>
      </c>
      <c r="C181" s="96" t="s">
        <v>229</v>
      </c>
      <c r="D181" s="95"/>
      <c r="E181" s="96" t="s">
        <v>229</v>
      </c>
      <c r="F181" s="96" t="s">
        <v>11</v>
      </c>
      <c r="G181" s="95" t="s">
        <v>12</v>
      </c>
      <c r="H181" s="95"/>
      <c r="I181" s="96"/>
    </row>
    <row r="182" spans="1:9" ht="23.25">
      <c r="A182" s="95">
        <v>614001</v>
      </c>
      <c r="B182" s="95">
        <v>176</v>
      </c>
      <c r="C182" s="96" t="s">
        <v>230</v>
      </c>
      <c r="D182" s="95"/>
      <c r="E182" s="96" t="s">
        <v>230</v>
      </c>
      <c r="F182" s="96" t="s">
        <v>11</v>
      </c>
      <c r="G182" s="95" t="s">
        <v>12</v>
      </c>
      <c r="H182" s="95"/>
      <c r="I182" s="96"/>
    </row>
    <row r="183" spans="1:9" ht="23.25">
      <c r="A183" s="95">
        <v>615001</v>
      </c>
      <c r="B183" s="95">
        <v>177</v>
      </c>
      <c r="C183" s="96" t="s">
        <v>231</v>
      </c>
      <c r="D183" s="95"/>
      <c r="E183" s="96" t="s">
        <v>231</v>
      </c>
      <c r="F183" s="96" t="s">
        <v>11</v>
      </c>
      <c r="G183" s="95" t="s">
        <v>12</v>
      </c>
      <c r="H183" s="95"/>
      <c r="I183" s="96"/>
    </row>
    <row r="184" spans="1:9" ht="23.25">
      <c r="A184" s="95">
        <v>616001</v>
      </c>
      <c r="B184" s="95">
        <v>178</v>
      </c>
      <c r="C184" s="96" t="s">
        <v>232</v>
      </c>
      <c r="D184" s="95"/>
      <c r="E184" s="96" t="s">
        <v>232</v>
      </c>
      <c r="F184" s="96" t="s">
        <v>11</v>
      </c>
      <c r="G184" s="95" t="s">
        <v>12</v>
      </c>
      <c r="H184" s="95"/>
      <c r="I184" s="96"/>
    </row>
    <row r="185" spans="1:9" ht="23.25">
      <c r="A185" s="95">
        <v>617001</v>
      </c>
      <c r="B185" s="95">
        <v>179</v>
      </c>
      <c r="C185" s="96" t="s">
        <v>233</v>
      </c>
      <c r="D185" s="95"/>
      <c r="E185" s="96" t="s">
        <v>233</v>
      </c>
      <c r="F185" s="96" t="s">
        <v>11</v>
      </c>
      <c r="G185" s="95" t="s">
        <v>12</v>
      </c>
      <c r="H185" s="95"/>
      <c r="I185" s="96"/>
    </row>
    <row r="186" spans="1:9" ht="23.25">
      <c r="A186" s="95">
        <v>618001</v>
      </c>
      <c r="B186" s="95">
        <v>180</v>
      </c>
      <c r="C186" s="96" t="s">
        <v>234</v>
      </c>
      <c r="D186" s="95"/>
      <c r="E186" s="96" t="s">
        <v>234</v>
      </c>
      <c r="F186" s="96" t="s">
        <v>11</v>
      </c>
      <c r="G186" s="95" t="s">
        <v>12</v>
      </c>
      <c r="H186" s="95"/>
      <c r="I186" s="96"/>
    </row>
    <row r="187" spans="1:9" ht="23.25">
      <c r="A187" s="95">
        <v>619001</v>
      </c>
      <c r="B187" s="95">
        <v>181</v>
      </c>
      <c r="C187" s="96" t="s">
        <v>235</v>
      </c>
      <c r="D187" s="95"/>
      <c r="E187" s="96" t="s">
        <v>235</v>
      </c>
      <c r="F187" s="96" t="s">
        <v>11</v>
      </c>
      <c r="G187" s="95" t="s">
        <v>12</v>
      </c>
      <c r="H187" s="95"/>
      <c r="I187" s="96"/>
    </row>
    <row r="188" spans="1:9" ht="23.25">
      <c r="A188" s="95">
        <v>620001</v>
      </c>
      <c r="B188" s="95">
        <v>182</v>
      </c>
      <c r="C188" s="96" t="s">
        <v>236</v>
      </c>
      <c r="D188" s="95"/>
      <c r="E188" s="96" t="s">
        <v>236</v>
      </c>
      <c r="F188" s="96" t="s">
        <v>11</v>
      </c>
      <c r="G188" s="95" t="s">
        <v>12</v>
      </c>
      <c r="H188" s="95"/>
      <c r="I188" s="96"/>
    </row>
    <row r="189" spans="1:9" ht="23.25">
      <c r="A189" s="95">
        <v>621001</v>
      </c>
      <c r="B189" s="95">
        <v>183</v>
      </c>
      <c r="C189" s="96" t="s">
        <v>237</v>
      </c>
      <c r="D189" s="95"/>
      <c r="E189" s="96" t="s">
        <v>237</v>
      </c>
      <c r="F189" s="96" t="s">
        <v>11</v>
      </c>
      <c r="G189" s="95" t="s">
        <v>12</v>
      </c>
      <c r="H189" s="95"/>
      <c r="I189" s="96"/>
    </row>
    <row r="190" spans="1:9" ht="23.25">
      <c r="A190" s="95">
        <v>622001</v>
      </c>
      <c r="B190" s="95">
        <v>184</v>
      </c>
      <c r="C190" s="96" t="s">
        <v>238</v>
      </c>
      <c r="D190" s="95"/>
      <c r="E190" s="96" t="s">
        <v>238</v>
      </c>
      <c r="F190" s="96" t="s">
        <v>11</v>
      </c>
      <c r="G190" s="95" t="s">
        <v>12</v>
      </c>
      <c r="H190" s="95"/>
      <c r="I190" s="96"/>
    </row>
    <row r="191" spans="1:9" ht="23.25">
      <c r="A191" s="95">
        <v>623001</v>
      </c>
      <c r="B191" s="95">
        <v>185</v>
      </c>
      <c r="C191" s="96" t="s">
        <v>239</v>
      </c>
      <c r="D191" s="95"/>
      <c r="E191" s="96" t="s">
        <v>239</v>
      </c>
      <c r="F191" s="96" t="s">
        <v>11</v>
      </c>
      <c r="G191" s="95" t="s">
        <v>12</v>
      </c>
      <c r="H191" s="95"/>
      <c r="I191" s="96"/>
    </row>
    <row r="192" spans="1:9" ht="23.25">
      <c r="A192" s="95">
        <v>624001</v>
      </c>
      <c r="B192" s="95">
        <v>186</v>
      </c>
      <c r="C192" s="96" t="s">
        <v>240</v>
      </c>
      <c r="D192" s="95"/>
      <c r="E192" s="96" t="s">
        <v>240</v>
      </c>
      <c r="F192" s="96" t="s">
        <v>11</v>
      </c>
      <c r="G192" s="95" t="s">
        <v>12</v>
      </c>
      <c r="H192" s="95"/>
      <c r="I192" s="96"/>
    </row>
    <row r="193" spans="1:9" ht="23.25">
      <c r="A193" s="95">
        <v>625001</v>
      </c>
      <c r="B193" s="95">
        <v>187</v>
      </c>
      <c r="C193" s="96" t="s">
        <v>241</v>
      </c>
      <c r="D193" s="95"/>
      <c r="E193" s="96" t="s">
        <v>241</v>
      </c>
      <c r="F193" s="96" t="s">
        <v>11</v>
      </c>
      <c r="G193" s="95" t="s">
        <v>12</v>
      </c>
      <c r="H193" s="95"/>
      <c r="I193" s="96"/>
    </row>
    <row r="194" spans="1:9" ht="23.25">
      <c r="A194" s="95">
        <v>626001</v>
      </c>
      <c r="B194" s="95">
        <v>188</v>
      </c>
      <c r="C194" s="96" t="s">
        <v>242</v>
      </c>
      <c r="D194" s="95"/>
      <c r="E194" s="96" t="s">
        <v>242</v>
      </c>
      <c r="F194" s="96" t="s">
        <v>11</v>
      </c>
      <c r="G194" s="95" t="s">
        <v>12</v>
      </c>
      <c r="H194" s="95"/>
      <c r="I194" s="96"/>
    </row>
    <row r="195" spans="1:9" ht="23.25">
      <c r="A195" s="95">
        <v>627001</v>
      </c>
      <c r="B195" s="95">
        <v>189</v>
      </c>
      <c r="C195" s="96" t="s">
        <v>243</v>
      </c>
      <c r="D195" s="95"/>
      <c r="E195" s="96" t="s">
        <v>243</v>
      </c>
      <c r="F195" s="96" t="s">
        <v>11</v>
      </c>
      <c r="G195" s="95" t="s">
        <v>12</v>
      </c>
      <c r="H195" s="95"/>
      <c r="I195" s="96"/>
    </row>
    <row r="196" spans="1:9" ht="23.25">
      <c r="A196" s="95">
        <v>628001</v>
      </c>
      <c r="B196" s="95">
        <v>190</v>
      </c>
      <c r="C196" s="96" t="s">
        <v>244</v>
      </c>
      <c r="D196" s="95"/>
      <c r="E196" s="96" t="s">
        <v>244</v>
      </c>
      <c r="F196" s="96" t="s">
        <v>11</v>
      </c>
      <c r="G196" s="95" t="s">
        <v>12</v>
      </c>
      <c r="H196" s="95"/>
      <c r="I196" s="96"/>
    </row>
    <row r="197" spans="1:9" ht="23.25">
      <c r="A197" s="95">
        <v>629001</v>
      </c>
      <c r="B197" s="95">
        <v>191</v>
      </c>
      <c r="C197" s="96" t="s">
        <v>245</v>
      </c>
      <c r="D197" s="95"/>
      <c r="E197" s="96" t="s">
        <v>245</v>
      </c>
      <c r="F197" s="96" t="s">
        <v>11</v>
      </c>
      <c r="G197" s="95" t="s">
        <v>12</v>
      </c>
      <c r="H197" s="95"/>
      <c r="I197" s="96"/>
    </row>
    <row r="198" spans="1:9" ht="23.25">
      <c r="A198" s="95">
        <v>630001</v>
      </c>
      <c r="B198" s="95">
        <v>192</v>
      </c>
      <c r="C198" s="96" t="s">
        <v>246</v>
      </c>
      <c r="D198" s="95"/>
      <c r="E198" s="96" t="s">
        <v>246</v>
      </c>
      <c r="F198" s="96" t="s">
        <v>11</v>
      </c>
      <c r="G198" s="95" t="s">
        <v>12</v>
      </c>
      <c r="H198" s="95"/>
      <c r="I198" s="96"/>
    </row>
    <row r="199" spans="1:9" ht="23.25">
      <c r="A199" s="95">
        <v>631001</v>
      </c>
      <c r="B199" s="95">
        <v>193</v>
      </c>
      <c r="C199" s="96" t="s">
        <v>247</v>
      </c>
      <c r="D199" s="95"/>
      <c r="E199" s="96" t="s">
        <v>247</v>
      </c>
      <c r="F199" s="96" t="s">
        <v>11</v>
      </c>
      <c r="G199" s="95" t="s">
        <v>12</v>
      </c>
      <c r="H199" s="95"/>
      <c r="I199" s="96"/>
    </row>
    <row r="200" spans="1:9" ht="23.25">
      <c r="A200" s="95">
        <v>632001</v>
      </c>
      <c r="B200" s="95">
        <v>194</v>
      </c>
      <c r="C200" s="96" t="s">
        <v>248</v>
      </c>
      <c r="D200" s="95"/>
      <c r="E200" s="96" t="s">
        <v>248</v>
      </c>
      <c r="F200" s="96" t="s">
        <v>11</v>
      </c>
      <c r="G200" s="95" t="s">
        <v>12</v>
      </c>
      <c r="H200" s="95"/>
      <c r="I200" s="96"/>
    </row>
    <row r="201" spans="1:9" ht="23.25">
      <c r="A201" s="95">
        <v>633001</v>
      </c>
      <c r="B201" s="95">
        <v>195</v>
      </c>
      <c r="C201" s="96" t="s">
        <v>249</v>
      </c>
      <c r="D201" s="95"/>
      <c r="E201" s="96" t="s">
        <v>249</v>
      </c>
      <c r="F201" s="96" t="s">
        <v>11</v>
      </c>
      <c r="G201" s="95" t="s">
        <v>12</v>
      </c>
      <c r="H201" s="95"/>
      <c r="I201" s="96"/>
    </row>
    <row r="202" spans="1:9" ht="23.25">
      <c r="A202" s="95">
        <v>634001</v>
      </c>
      <c r="B202" s="95">
        <v>196</v>
      </c>
      <c r="C202" s="96" t="s">
        <v>250</v>
      </c>
      <c r="D202" s="95"/>
      <c r="E202" s="96" t="s">
        <v>250</v>
      </c>
      <c r="F202" s="96" t="s">
        <v>11</v>
      </c>
      <c r="G202" s="95" t="s">
        <v>12</v>
      </c>
      <c r="H202" s="95"/>
      <c r="I202" s="96"/>
    </row>
    <row r="203" spans="1:9" ht="23.25">
      <c r="A203" s="95">
        <v>635001</v>
      </c>
      <c r="B203" s="95">
        <v>197</v>
      </c>
      <c r="C203" s="96" t="s">
        <v>251</v>
      </c>
      <c r="D203" s="95"/>
      <c r="E203" s="96" t="s">
        <v>251</v>
      </c>
      <c r="F203" s="96" t="s">
        <v>11</v>
      </c>
      <c r="G203" s="95" t="s">
        <v>12</v>
      </c>
      <c r="H203" s="95"/>
      <c r="I203" s="96"/>
    </row>
    <row r="204" spans="1:9" ht="23.25">
      <c r="A204" s="95">
        <v>636001</v>
      </c>
      <c r="B204" s="95">
        <v>198</v>
      </c>
      <c r="C204" s="96" t="s">
        <v>252</v>
      </c>
      <c r="D204" s="95"/>
      <c r="E204" s="96" t="s">
        <v>252</v>
      </c>
      <c r="F204" s="96" t="s">
        <v>11</v>
      </c>
      <c r="G204" s="95" t="s">
        <v>12</v>
      </c>
      <c r="H204" s="95"/>
      <c r="I204" s="96"/>
    </row>
    <row r="205" spans="1:9" ht="23.25">
      <c r="A205" s="95">
        <v>637001</v>
      </c>
      <c r="B205" s="95">
        <v>199</v>
      </c>
      <c r="C205" s="96" t="s">
        <v>253</v>
      </c>
      <c r="D205" s="95"/>
      <c r="E205" s="96" t="s">
        <v>253</v>
      </c>
      <c r="F205" s="96" t="s">
        <v>11</v>
      </c>
      <c r="G205" s="95" t="s">
        <v>12</v>
      </c>
      <c r="H205" s="95"/>
      <c r="I205" s="96"/>
    </row>
    <row r="206" spans="1:9" ht="23.25">
      <c r="A206" s="95">
        <v>638001</v>
      </c>
      <c r="B206" s="95">
        <v>200</v>
      </c>
      <c r="C206" s="96" t="s">
        <v>254</v>
      </c>
      <c r="D206" s="95"/>
      <c r="E206" s="96" t="s">
        <v>254</v>
      </c>
      <c r="F206" s="96" t="s">
        <v>11</v>
      </c>
      <c r="G206" s="95" t="s">
        <v>12</v>
      </c>
      <c r="H206" s="95"/>
      <c r="I206" s="96"/>
    </row>
    <row r="207" spans="1:9" ht="23.25">
      <c r="A207" s="95">
        <v>641001</v>
      </c>
      <c r="B207" s="95">
        <v>201</v>
      </c>
      <c r="C207" s="96" t="s">
        <v>255</v>
      </c>
      <c r="D207" s="95"/>
      <c r="E207" s="96" t="s">
        <v>255</v>
      </c>
      <c r="F207" s="96" t="s">
        <v>11</v>
      </c>
      <c r="G207" s="95" t="s">
        <v>12</v>
      </c>
      <c r="H207" s="95"/>
      <c r="I207" s="96"/>
    </row>
    <row r="208" spans="1:9" ht="23.25">
      <c r="A208" s="95">
        <v>642001</v>
      </c>
      <c r="B208" s="95">
        <v>202</v>
      </c>
      <c r="C208" s="96" t="s">
        <v>256</v>
      </c>
      <c r="D208" s="95"/>
      <c r="E208" s="96" t="s">
        <v>256</v>
      </c>
      <c r="F208" s="96" t="s">
        <v>11</v>
      </c>
      <c r="G208" s="95" t="s">
        <v>12</v>
      </c>
      <c r="H208" s="95"/>
      <c r="I208" s="96"/>
    </row>
    <row r="209" spans="1:9" ht="23.25">
      <c r="A209" s="95">
        <v>643001</v>
      </c>
      <c r="B209" s="95">
        <v>203</v>
      </c>
      <c r="C209" s="96" t="s">
        <v>257</v>
      </c>
      <c r="D209" s="95"/>
      <c r="E209" s="96" t="s">
        <v>257</v>
      </c>
      <c r="F209" s="96" t="s">
        <v>11</v>
      </c>
      <c r="G209" s="95" t="s">
        <v>12</v>
      </c>
      <c r="H209" s="95"/>
      <c r="I209" s="96"/>
    </row>
    <row r="210" spans="1:9" ht="23.25">
      <c r="A210" s="95">
        <v>644001</v>
      </c>
      <c r="B210" s="95">
        <v>204</v>
      </c>
      <c r="C210" s="96" t="s">
        <v>258</v>
      </c>
      <c r="D210" s="95"/>
      <c r="E210" s="96" t="s">
        <v>258</v>
      </c>
      <c r="F210" s="96" t="s">
        <v>11</v>
      </c>
      <c r="G210" s="95" t="s">
        <v>12</v>
      </c>
      <c r="H210" s="95"/>
      <c r="I210" s="96"/>
    </row>
    <row r="211" spans="1:9" ht="23.25">
      <c r="A211" s="95">
        <v>645001</v>
      </c>
      <c r="B211" s="95">
        <v>205</v>
      </c>
      <c r="C211" s="96" t="s">
        <v>259</v>
      </c>
      <c r="D211" s="95"/>
      <c r="E211" s="96" t="s">
        <v>259</v>
      </c>
      <c r="F211" s="96" t="s">
        <v>11</v>
      </c>
      <c r="G211" s="95" t="s">
        <v>12</v>
      </c>
      <c r="H211" s="95"/>
      <c r="I211" s="96"/>
    </row>
    <row r="212" spans="1:9" ht="23.25">
      <c r="A212" s="95">
        <v>646001</v>
      </c>
      <c r="B212" s="95">
        <v>206</v>
      </c>
      <c r="C212" s="96" t="s">
        <v>260</v>
      </c>
      <c r="D212" s="95"/>
      <c r="E212" s="96" t="s">
        <v>260</v>
      </c>
      <c r="F212" s="96" t="s">
        <v>11</v>
      </c>
      <c r="G212" s="95" t="s">
        <v>12</v>
      </c>
      <c r="H212" s="95"/>
      <c r="I212" s="96"/>
    </row>
    <row r="213" spans="1:9" ht="23.25">
      <c r="A213" s="95">
        <v>647001</v>
      </c>
      <c r="B213" s="95">
        <v>207</v>
      </c>
      <c r="C213" s="96" t="s">
        <v>261</v>
      </c>
      <c r="D213" s="95"/>
      <c r="E213" s="96" t="s">
        <v>261</v>
      </c>
      <c r="F213" s="96" t="s">
        <v>11</v>
      </c>
      <c r="G213" s="95" t="s">
        <v>12</v>
      </c>
      <c r="H213" s="95"/>
      <c r="I213" s="96"/>
    </row>
    <row r="214" spans="1:9" ht="23.25">
      <c r="A214" s="95">
        <v>648001</v>
      </c>
      <c r="B214" s="95">
        <v>208</v>
      </c>
      <c r="C214" s="96" t="s">
        <v>262</v>
      </c>
      <c r="D214" s="95"/>
      <c r="E214" s="96" t="s">
        <v>262</v>
      </c>
      <c r="F214" s="96" t="s">
        <v>11</v>
      </c>
      <c r="G214" s="95" t="s">
        <v>12</v>
      </c>
      <c r="H214" s="95"/>
      <c r="I214" s="96"/>
    </row>
    <row r="215" spans="1:9" ht="23.25">
      <c r="A215" s="95">
        <v>649001</v>
      </c>
      <c r="B215" s="95">
        <v>209</v>
      </c>
      <c r="C215" s="96" t="s">
        <v>263</v>
      </c>
      <c r="D215" s="95"/>
      <c r="E215" s="96" t="s">
        <v>263</v>
      </c>
      <c r="F215" s="96" t="s">
        <v>11</v>
      </c>
      <c r="G215" s="95" t="s">
        <v>12</v>
      </c>
      <c r="H215" s="95"/>
      <c r="I215" s="96"/>
    </row>
    <row r="216" spans="1:9" ht="23.25">
      <c r="A216" s="95">
        <v>650001</v>
      </c>
      <c r="B216" s="95">
        <v>210</v>
      </c>
      <c r="C216" s="96" t="s">
        <v>264</v>
      </c>
      <c r="D216" s="95"/>
      <c r="E216" s="96" t="s">
        <v>264</v>
      </c>
      <c r="F216" s="96" t="s">
        <v>11</v>
      </c>
      <c r="G216" s="95" t="s">
        <v>12</v>
      </c>
      <c r="H216" s="95"/>
      <c r="I216" s="96"/>
    </row>
    <row r="217" spans="1:9" ht="23.25">
      <c r="A217" s="95">
        <v>651001</v>
      </c>
      <c r="B217" s="95">
        <v>211</v>
      </c>
      <c r="C217" s="96" t="s">
        <v>265</v>
      </c>
      <c r="D217" s="95"/>
      <c r="E217" s="96" t="s">
        <v>265</v>
      </c>
      <c r="F217" s="96" t="s">
        <v>11</v>
      </c>
      <c r="G217" s="95" t="s">
        <v>12</v>
      </c>
      <c r="H217" s="95"/>
      <c r="I217" s="96"/>
    </row>
    <row r="218" spans="1:9" ht="23.25">
      <c r="A218" s="95">
        <v>652001</v>
      </c>
      <c r="B218" s="95">
        <v>212</v>
      </c>
      <c r="C218" s="96" t="s">
        <v>266</v>
      </c>
      <c r="D218" s="95"/>
      <c r="E218" s="96" t="s">
        <v>266</v>
      </c>
      <c r="F218" s="96" t="s">
        <v>11</v>
      </c>
      <c r="G218" s="95" t="s">
        <v>12</v>
      </c>
      <c r="H218" s="95"/>
      <c r="I218" s="96"/>
    </row>
    <row r="219" spans="1:9" ht="23.25">
      <c r="A219" s="95">
        <v>653001</v>
      </c>
      <c r="B219" s="95">
        <v>213</v>
      </c>
      <c r="C219" s="96" t="s">
        <v>267</v>
      </c>
      <c r="D219" s="95"/>
      <c r="E219" s="96" t="s">
        <v>267</v>
      </c>
      <c r="F219" s="96" t="s">
        <v>11</v>
      </c>
      <c r="G219" s="95" t="s">
        <v>12</v>
      </c>
      <c r="H219" s="95"/>
      <c r="I219" s="96"/>
    </row>
    <row r="220" spans="1:9" ht="23.25">
      <c r="A220" s="95">
        <v>654001</v>
      </c>
      <c r="B220" s="95">
        <v>214</v>
      </c>
      <c r="C220" s="96" t="s">
        <v>268</v>
      </c>
      <c r="D220" s="95"/>
      <c r="E220" s="96" t="s">
        <v>268</v>
      </c>
      <c r="F220" s="96" t="s">
        <v>11</v>
      </c>
      <c r="G220" s="95" t="s">
        <v>12</v>
      </c>
      <c r="H220" s="95"/>
      <c r="I220" s="96"/>
    </row>
    <row r="221" spans="1:9" ht="23.25">
      <c r="A221" s="95">
        <v>655001</v>
      </c>
      <c r="B221" s="95">
        <v>215</v>
      </c>
      <c r="C221" s="96" t="s">
        <v>269</v>
      </c>
      <c r="D221" s="95"/>
      <c r="E221" s="96" t="s">
        <v>269</v>
      </c>
      <c r="F221" s="96" t="s">
        <v>11</v>
      </c>
      <c r="G221" s="95" t="s">
        <v>12</v>
      </c>
      <c r="H221" s="95"/>
      <c r="I221" s="96"/>
    </row>
    <row r="222" spans="1:9" ht="23.25">
      <c r="A222" s="95">
        <v>656001</v>
      </c>
      <c r="B222" s="95">
        <v>216</v>
      </c>
      <c r="C222" s="96" t="s">
        <v>270</v>
      </c>
      <c r="D222" s="95"/>
      <c r="E222" s="96" t="s">
        <v>270</v>
      </c>
      <c r="F222" s="96" t="s">
        <v>11</v>
      </c>
      <c r="G222" s="95" t="s">
        <v>12</v>
      </c>
      <c r="H222" s="95"/>
      <c r="I222" s="96"/>
    </row>
    <row r="223" spans="1:9" ht="23.25">
      <c r="A223" s="95">
        <v>657001</v>
      </c>
      <c r="B223" s="95">
        <v>217</v>
      </c>
      <c r="C223" s="96" t="s">
        <v>271</v>
      </c>
      <c r="D223" s="95"/>
      <c r="E223" s="96" t="s">
        <v>271</v>
      </c>
      <c r="F223" s="96" t="s">
        <v>11</v>
      </c>
      <c r="G223" s="95" t="s">
        <v>12</v>
      </c>
      <c r="H223" s="95"/>
      <c r="I223" s="96"/>
    </row>
    <row r="224" spans="1:9" ht="23.25">
      <c r="A224" s="95">
        <v>658001</v>
      </c>
      <c r="B224" s="95">
        <v>218</v>
      </c>
      <c r="C224" s="96" t="s">
        <v>272</v>
      </c>
      <c r="D224" s="95"/>
      <c r="E224" s="96" t="s">
        <v>272</v>
      </c>
      <c r="F224" s="96" t="s">
        <v>11</v>
      </c>
      <c r="G224" s="95" t="s">
        <v>12</v>
      </c>
      <c r="H224" s="95"/>
      <c r="I224" s="96"/>
    </row>
    <row r="225" spans="1:9" ht="23.25">
      <c r="A225" s="95">
        <v>659001</v>
      </c>
      <c r="B225" s="95">
        <v>219</v>
      </c>
      <c r="C225" s="96" t="s">
        <v>273</v>
      </c>
      <c r="D225" s="95"/>
      <c r="E225" s="96" t="s">
        <v>273</v>
      </c>
      <c r="F225" s="96" t="s">
        <v>11</v>
      </c>
      <c r="G225" s="95" t="s">
        <v>12</v>
      </c>
      <c r="H225" s="95"/>
      <c r="I225" s="96"/>
    </row>
    <row r="226" spans="1:9" ht="23.25">
      <c r="A226" s="95">
        <v>660001</v>
      </c>
      <c r="B226" s="95">
        <v>220</v>
      </c>
      <c r="C226" s="96" t="s">
        <v>274</v>
      </c>
      <c r="D226" s="95"/>
      <c r="E226" s="96" t="s">
        <v>274</v>
      </c>
      <c r="F226" s="96" t="s">
        <v>11</v>
      </c>
      <c r="G226" s="95" t="s">
        <v>12</v>
      </c>
      <c r="H226" s="95"/>
      <c r="I226" s="96"/>
    </row>
    <row r="227" spans="1:9" ht="23.25">
      <c r="A227" s="95">
        <v>661001</v>
      </c>
      <c r="B227" s="95">
        <v>221</v>
      </c>
      <c r="C227" s="96" t="s">
        <v>275</v>
      </c>
      <c r="D227" s="95"/>
      <c r="E227" s="96" t="s">
        <v>275</v>
      </c>
      <c r="F227" s="96" t="s">
        <v>11</v>
      </c>
      <c r="G227" s="95" t="s">
        <v>12</v>
      </c>
      <c r="H227" s="95"/>
      <c r="I227" s="96"/>
    </row>
    <row r="228" spans="1:9" ht="23.25">
      <c r="A228" s="95">
        <v>662001</v>
      </c>
      <c r="B228" s="95">
        <v>222</v>
      </c>
      <c r="C228" s="96" t="s">
        <v>276</v>
      </c>
      <c r="D228" s="95"/>
      <c r="E228" s="96" t="s">
        <v>276</v>
      </c>
      <c r="F228" s="96" t="s">
        <v>11</v>
      </c>
      <c r="G228" s="95" t="s">
        <v>12</v>
      </c>
      <c r="H228" s="95"/>
      <c r="I228" s="96"/>
    </row>
    <row r="229" spans="1:9" ht="23.25">
      <c r="A229" s="95">
        <v>663001</v>
      </c>
      <c r="B229" s="95">
        <v>223</v>
      </c>
      <c r="C229" s="96" t="s">
        <v>277</v>
      </c>
      <c r="D229" s="95"/>
      <c r="E229" s="96" t="s">
        <v>277</v>
      </c>
      <c r="F229" s="96" t="s">
        <v>11</v>
      </c>
      <c r="G229" s="95" t="s">
        <v>12</v>
      </c>
      <c r="H229" s="95"/>
      <c r="I229" s="96"/>
    </row>
    <row r="230" spans="1:9" ht="23.25">
      <c r="A230" s="95">
        <v>664001</v>
      </c>
      <c r="B230" s="95">
        <v>224</v>
      </c>
      <c r="C230" s="96" t="s">
        <v>278</v>
      </c>
      <c r="D230" s="95"/>
      <c r="E230" s="96" t="s">
        <v>278</v>
      </c>
      <c r="F230" s="96" t="s">
        <v>11</v>
      </c>
      <c r="G230" s="95" t="s">
        <v>12</v>
      </c>
      <c r="H230" s="95"/>
      <c r="I230" s="96"/>
    </row>
    <row r="231" spans="1:9" ht="23.25">
      <c r="A231" s="95">
        <v>665001</v>
      </c>
      <c r="B231" s="95">
        <v>225</v>
      </c>
      <c r="C231" s="96" t="s">
        <v>279</v>
      </c>
      <c r="D231" s="95"/>
      <c r="E231" s="96" t="s">
        <v>279</v>
      </c>
      <c r="F231" s="96" t="s">
        <v>11</v>
      </c>
      <c r="G231" s="95" t="s">
        <v>12</v>
      </c>
      <c r="H231" s="95"/>
      <c r="I231" s="96"/>
    </row>
    <row r="232" spans="1:9" ht="23.25">
      <c r="A232" s="95">
        <v>666001</v>
      </c>
      <c r="B232" s="95">
        <v>226</v>
      </c>
      <c r="C232" s="96" t="s">
        <v>280</v>
      </c>
      <c r="D232" s="95"/>
      <c r="E232" s="96" t="s">
        <v>280</v>
      </c>
      <c r="F232" s="96" t="s">
        <v>11</v>
      </c>
      <c r="G232" s="95" t="s">
        <v>12</v>
      </c>
      <c r="H232" s="95"/>
      <c r="I232" s="96"/>
    </row>
    <row r="233" spans="1:9" ht="23.25">
      <c r="A233" s="95">
        <v>667001</v>
      </c>
      <c r="B233" s="95">
        <v>227</v>
      </c>
      <c r="C233" s="96" t="s">
        <v>281</v>
      </c>
      <c r="D233" s="95"/>
      <c r="E233" s="96" t="s">
        <v>281</v>
      </c>
      <c r="F233" s="96" t="s">
        <v>11</v>
      </c>
      <c r="G233" s="95" t="s">
        <v>12</v>
      </c>
      <c r="H233" s="95"/>
      <c r="I233" s="96"/>
    </row>
    <row r="234" spans="1:9" ht="23.25">
      <c r="A234" s="95">
        <v>668001</v>
      </c>
      <c r="B234" s="95">
        <v>228</v>
      </c>
      <c r="C234" s="96" t="s">
        <v>282</v>
      </c>
      <c r="D234" s="95"/>
      <c r="E234" s="96" t="s">
        <v>282</v>
      </c>
      <c r="F234" s="96" t="s">
        <v>11</v>
      </c>
      <c r="G234" s="95" t="s">
        <v>12</v>
      </c>
      <c r="H234" s="95"/>
      <c r="I234" s="96"/>
    </row>
    <row r="235" spans="1:9" ht="23.25">
      <c r="A235" s="95">
        <v>669001</v>
      </c>
      <c r="B235" s="95">
        <v>229</v>
      </c>
      <c r="C235" s="96" t="s">
        <v>283</v>
      </c>
      <c r="D235" s="95"/>
      <c r="E235" s="96" t="s">
        <v>283</v>
      </c>
      <c r="F235" s="96" t="s">
        <v>11</v>
      </c>
      <c r="G235" s="95" t="s">
        <v>12</v>
      </c>
      <c r="H235" s="95"/>
      <c r="I235" s="96"/>
    </row>
    <row r="236" spans="1:9" ht="23.25">
      <c r="A236" s="95">
        <v>670001</v>
      </c>
      <c r="B236" s="95">
        <v>230</v>
      </c>
      <c r="C236" s="96" t="s">
        <v>284</v>
      </c>
      <c r="D236" s="95"/>
      <c r="E236" s="96" t="s">
        <v>284</v>
      </c>
      <c r="F236" s="96" t="s">
        <v>11</v>
      </c>
      <c r="G236" s="95" t="s">
        <v>12</v>
      </c>
      <c r="H236" s="95"/>
      <c r="I236" s="96"/>
    </row>
    <row r="237" spans="1:9" ht="23.25">
      <c r="A237" s="95">
        <v>671001</v>
      </c>
      <c r="B237" s="95">
        <v>231</v>
      </c>
      <c r="C237" s="96" t="s">
        <v>285</v>
      </c>
      <c r="D237" s="95"/>
      <c r="E237" s="96" t="s">
        <v>285</v>
      </c>
      <c r="F237" s="96" t="s">
        <v>11</v>
      </c>
      <c r="G237" s="95" t="s">
        <v>12</v>
      </c>
      <c r="H237" s="95"/>
      <c r="I237" s="96"/>
    </row>
    <row r="238" spans="1:9" ht="23.25">
      <c r="A238" s="95">
        <v>672001</v>
      </c>
      <c r="B238" s="95">
        <v>232</v>
      </c>
      <c r="C238" s="96" t="s">
        <v>286</v>
      </c>
      <c r="D238" s="95"/>
      <c r="E238" s="96" t="s">
        <v>286</v>
      </c>
      <c r="F238" s="96" t="s">
        <v>11</v>
      </c>
      <c r="G238" s="95" t="s">
        <v>12</v>
      </c>
      <c r="H238" s="95"/>
      <c r="I238" s="96"/>
    </row>
    <row r="239" spans="1:9" ht="23.25">
      <c r="A239" s="95">
        <v>673001</v>
      </c>
      <c r="B239" s="95">
        <v>233</v>
      </c>
      <c r="C239" s="96" t="s">
        <v>287</v>
      </c>
      <c r="D239" s="95"/>
      <c r="E239" s="96" t="s">
        <v>287</v>
      </c>
      <c r="F239" s="96" t="s">
        <v>11</v>
      </c>
      <c r="G239" s="95" t="s">
        <v>12</v>
      </c>
      <c r="H239" s="95"/>
      <c r="I239" s="96"/>
    </row>
    <row r="240" spans="1:9" ht="23.25">
      <c r="A240" s="95">
        <v>674001</v>
      </c>
      <c r="B240" s="95">
        <v>234</v>
      </c>
      <c r="C240" s="96" t="s">
        <v>288</v>
      </c>
      <c r="D240" s="95"/>
      <c r="E240" s="96" t="s">
        <v>288</v>
      </c>
      <c r="F240" s="96" t="s">
        <v>11</v>
      </c>
      <c r="G240" s="95" t="s">
        <v>12</v>
      </c>
      <c r="H240" s="95"/>
      <c r="I240" s="96"/>
    </row>
    <row r="241" spans="1:9" ht="23.25">
      <c r="A241" s="95">
        <v>675001</v>
      </c>
      <c r="B241" s="95">
        <v>235</v>
      </c>
      <c r="C241" s="96" t="s">
        <v>289</v>
      </c>
      <c r="D241" s="95"/>
      <c r="E241" s="96" t="s">
        <v>289</v>
      </c>
      <c r="F241" s="96" t="s">
        <v>11</v>
      </c>
      <c r="G241" s="95" t="s">
        <v>12</v>
      </c>
      <c r="H241" s="95"/>
      <c r="I241" s="96"/>
    </row>
    <row r="242" spans="1:9" ht="23.25">
      <c r="A242" s="95">
        <v>676001</v>
      </c>
      <c r="B242" s="95">
        <v>236</v>
      </c>
      <c r="C242" s="96" t="s">
        <v>290</v>
      </c>
      <c r="D242" s="95"/>
      <c r="E242" s="96" t="s">
        <v>290</v>
      </c>
      <c r="F242" s="96" t="s">
        <v>11</v>
      </c>
      <c r="G242" s="95" t="s">
        <v>12</v>
      </c>
      <c r="H242" s="95"/>
      <c r="I242" s="96"/>
    </row>
    <row r="243" spans="1:9" ht="23.25">
      <c r="A243" s="95">
        <v>677001</v>
      </c>
      <c r="B243" s="95">
        <v>237</v>
      </c>
      <c r="C243" s="96" t="s">
        <v>291</v>
      </c>
      <c r="D243" s="95"/>
      <c r="E243" s="96" t="s">
        <v>291</v>
      </c>
      <c r="F243" s="96" t="s">
        <v>11</v>
      </c>
      <c r="G243" s="95" t="s">
        <v>12</v>
      </c>
      <c r="H243" s="95"/>
      <c r="I243" s="96"/>
    </row>
    <row r="244" spans="1:9" ht="23.25">
      <c r="A244" s="95">
        <v>678001</v>
      </c>
      <c r="B244" s="95">
        <v>238</v>
      </c>
      <c r="C244" s="96" t="s">
        <v>292</v>
      </c>
      <c r="D244" s="95"/>
      <c r="E244" s="96" t="s">
        <v>292</v>
      </c>
      <c r="F244" s="96" t="s">
        <v>11</v>
      </c>
      <c r="G244" s="95" t="s">
        <v>12</v>
      </c>
      <c r="H244" s="95"/>
      <c r="I244" s="96"/>
    </row>
    <row r="245" spans="1:9" ht="23.25">
      <c r="A245" s="95">
        <v>194001</v>
      </c>
      <c r="B245" s="95">
        <v>239</v>
      </c>
      <c r="C245" s="96" t="s">
        <v>293</v>
      </c>
      <c r="D245" s="95" t="s">
        <v>16</v>
      </c>
      <c r="E245" s="96" t="s">
        <v>294</v>
      </c>
      <c r="F245" s="96" t="s">
        <v>34</v>
      </c>
      <c r="G245" s="95" t="s">
        <v>12</v>
      </c>
      <c r="H245" s="95"/>
      <c r="I245" s="96"/>
    </row>
    <row r="246" spans="1:9" ht="23.25">
      <c r="A246" s="95">
        <v>701001</v>
      </c>
      <c r="B246" s="95">
        <v>240</v>
      </c>
      <c r="C246" s="96" t="s">
        <v>295</v>
      </c>
      <c r="D246" s="95"/>
      <c r="E246" s="96" t="s">
        <v>295</v>
      </c>
      <c r="F246" s="96" t="s">
        <v>296</v>
      </c>
      <c r="G246" s="95" t="s">
        <v>12</v>
      </c>
      <c r="H246" s="95"/>
      <c r="I246" s="96"/>
    </row>
    <row r="247" spans="1:9" ht="23.25">
      <c r="A247" s="95">
        <v>702001</v>
      </c>
      <c r="B247" s="95">
        <v>241</v>
      </c>
      <c r="C247" s="96" t="s">
        <v>297</v>
      </c>
      <c r="D247" s="95"/>
      <c r="E247" s="96" t="s">
        <v>297</v>
      </c>
      <c r="F247" s="96" t="s">
        <v>296</v>
      </c>
      <c r="G247" s="95" t="s">
        <v>12</v>
      </c>
      <c r="H247" s="95"/>
      <c r="I247" s="96"/>
    </row>
    <row r="248" spans="1:9" ht="23.25">
      <c r="A248" s="95">
        <v>703001</v>
      </c>
      <c r="B248" s="95">
        <v>242</v>
      </c>
      <c r="C248" s="96" t="s">
        <v>298</v>
      </c>
      <c r="D248" s="95"/>
      <c r="E248" s="96" t="s">
        <v>298</v>
      </c>
      <c r="F248" s="96" t="s">
        <v>296</v>
      </c>
      <c r="G248" s="95" t="s">
        <v>12</v>
      </c>
      <c r="H248" s="95"/>
      <c r="I248" s="96"/>
    </row>
    <row r="249" spans="1:9" ht="23.25">
      <c r="A249" s="95">
        <v>250062</v>
      </c>
      <c r="B249" s="95">
        <v>243</v>
      </c>
      <c r="C249" s="96" t="s">
        <v>299</v>
      </c>
      <c r="D249" s="95"/>
      <c r="E249" s="96" t="s">
        <v>299</v>
      </c>
      <c r="F249" s="96" t="s">
        <v>20</v>
      </c>
      <c r="G249" s="95" t="s">
        <v>175</v>
      </c>
      <c r="H249" s="95"/>
      <c r="I249" s="96"/>
    </row>
    <row r="250" spans="1:9" ht="23.25">
      <c r="A250" s="95">
        <v>250063</v>
      </c>
      <c r="B250" s="95">
        <v>244</v>
      </c>
      <c r="C250" s="96" t="s">
        <v>300</v>
      </c>
      <c r="D250" s="95"/>
      <c r="E250" s="96" t="s">
        <v>300</v>
      </c>
      <c r="F250" s="96" t="s">
        <v>20</v>
      </c>
      <c r="G250" s="95" t="s">
        <v>175</v>
      </c>
      <c r="H250" s="95"/>
      <c r="I250" s="96"/>
    </row>
    <row r="251" spans="1:9" ht="23.25">
      <c r="A251" s="95">
        <v>429001</v>
      </c>
      <c r="B251" s="95">
        <v>245</v>
      </c>
      <c r="C251" s="96" t="s">
        <v>301</v>
      </c>
      <c r="D251" s="95"/>
      <c r="E251" s="96" t="s">
        <v>301</v>
      </c>
      <c r="F251" s="96" t="s">
        <v>31</v>
      </c>
      <c r="G251" s="95" t="s">
        <v>12</v>
      </c>
      <c r="H251" s="95"/>
      <c r="I251" s="96"/>
    </row>
    <row r="252" spans="1:9" ht="23.25">
      <c r="A252" s="95">
        <v>145001</v>
      </c>
      <c r="B252" s="95">
        <v>246</v>
      </c>
      <c r="C252" s="96" t="s">
        <v>302</v>
      </c>
      <c r="D252" s="95"/>
      <c r="E252" s="96" t="s">
        <v>302</v>
      </c>
      <c r="F252" s="96" t="s">
        <v>11</v>
      </c>
      <c r="G252" s="95" t="s">
        <v>12</v>
      </c>
      <c r="H252" s="95"/>
      <c r="I252" s="96"/>
    </row>
    <row r="253" spans="1:9" ht="23.25">
      <c r="A253" s="95">
        <v>170001</v>
      </c>
      <c r="B253" s="95">
        <v>247</v>
      </c>
      <c r="C253" s="96" t="s">
        <v>303</v>
      </c>
      <c r="D253" s="95"/>
      <c r="E253" s="96" t="s">
        <v>303</v>
      </c>
      <c r="F253" s="96" t="s">
        <v>11</v>
      </c>
      <c r="G253" s="95" t="s">
        <v>12</v>
      </c>
      <c r="H253" s="95"/>
      <c r="I253" s="96"/>
    </row>
    <row r="254" spans="1:9" ht="23.25">
      <c r="A254" s="95">
        <v>171001</v>
      </c>
      <c r="B254" s="95">
        <v>248</v>
      </c>
      <c r="C254" s="96" t="s">
        <v>304</v>
      </c>
      <c r="D254" s="95"/>
      <c r="E254" s="96" t="s">
        <v>304</v>
      </c>
      <c r="F254" s="96" t="s">
        <v>11</v>
      </c>
      <c r="G254" s="95" t="s">
        <v>12</v>
      </c>
      <c r="H254" s="95"/>
      <c r="I254" s="96"/>
    </row>
    <row r="255" spans="1:9" ht="23.25">
      <c r="A255" s="95">
        <v>156001</v>
      </c>
      <c r="B255" s="95">
        <v>249</v>
      </c>
      <c r="C255" s="96" t="s">
        <v>305</v>
      </c>
      <c r="D255" s="95" t="s">
        <v>16</v>
      </c>
      <c r="E255" s="96" t="s">
        <v>306</v>
      </c>
      <c r="F255" s="96" t="s">
        <v>11</v>
      </c>
      <c r="G255" s="95" t="s">
        <v>12</v>
      </c>
      <c r="H255" s="95"/>
      <c r="I255" s="96"/>
    </row>
    <row r="256" spans="1:9" ht="23.25">
      <c r="A256" s="97">
        <v>177001</v>
      </c>
      <c r="B256" s="97">
        <v>250</v>
      </c>
      <c r="C256" s="98"/>
      <c r="D256" s="97"/>
      <c r="E256" s="98" t="s">
        <v>307</v>
      </c>
      <c r="F256" s="98" t="s">
        <v>11</v>
      </c>
      <c r="G256" s="97" t="s">
        <v>12</v>
      </c>
      <c r="H256" s="97"/>
      <c r="I256" s="98" t="s">
        <v>308</v>
      </c>
    </row>
    <row r="257" spans="1:9" ht="23.25">
      <c r="A257" s="97">
        <v>302001</v>
      </c>
      <c r="B257" s="97">
        <v>251</v>
      </c>
      <c r="C257" s="98"/>
      <c r="D257" s="97"/>
      <c r="E257" s="98" t="s">
        <v>309</v>
      </c>
      <c r="F257" s="98" t="s">
        <v>44</v>
      </c>
      <c r="G257" s="97" t="s">
        <v>12</v>
      </c>
      <c r="H257" s="97"/>
      <c r="I257" s="98" t="s">
        <v>308</v>
      </c>
    </row>
    <row r="258" spans="1:9" ht="23.25">
      <c r="A258" s="97">
        <v>313001</v>
      </c>
      <c r="B258" s="97">
        <v>252</v>
      </c>
      <c r="C258" s="98"/>
      <c r="D258" s="97"/>
      <c r="E258" s="98" t="s">
        <v>310</v>
      </c>
      <c r="F258" s="98" t="s">
        <v>44</v>
      </c>
      <c r="G258" s="97" t="s">
        <v>12</v>
      </c>
      <c r="H258" s="97"/>
      <c r="I258" s="98" t="s">
        <v>308</v>
      </c>
    </row>
  </sheetData>
  <mergeCells count="1">
    <mergeCell ref="A2:I2"/>
  </mergeCells>
  <phoneticPr fontId="3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D7" sqref="D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6" t="s">
        <v>370</v>
      </c>
      <c r="B1" s="17"/>
      <c r="C1" s="17"/>
      <c r="D1" s="17"/>
      <c r="E1" s="17"/>
      <c r="F1" s="17"/>
    </row>
    <row r="2" spans="1:11" ht="40.5" customHeight="1">
      <c r="A2" s="203" t="s">
        <v>1040</v>
      </c>
      <c r="B2" s="203"/>
      <c r="C2" s="203"/>
      <c r="D2" s="203"/>
      <c r="E2" s="203"/>
      <c r="F2" s="203"/>
      <c r="G2" s="203"/>
      <c r="H2" s="203"/>
      <c r="I2" s="203"/>
      <c r="J2" s="203"/>
      <c r="K2" s="203"/>
    </row>
    <row r="3" spans="1:11" ht="21.75" customHeight="1">
      <c r="A3" s="17"/>
      <c r="B3" s="17"/>
      <c r="C3" s="17"/>
      <c r="D3" s="17"/>
      <c r="E3" s="17"/>
      <c r="F3" s="17"/>
      <c r="K3" t="s">
        <v>312</v>
      </c>
    </row>
    <row r="4" spans="1:11" ht="22.5" customHeight="1">
      <c r="A4" s="205" t="s">
        <v>315</v>
      </c>
      <c r="B4" s="204" t="s">
        <v>317</v>
      </c>
      <c r="C4" s="204" t="s">
        <v>362</v>
      </c>
      <c r="D4" s="204" t="s">
        <v>367</v>
      </c>
      <c r="E4" s="204" t="s">
        <v>353</v>
      </c>
      <c r="F4" s="204" t="s">
        <v>354</v>
      </c>
      <c r="G4" s="204" t="s">
        <v>355</v>
      </c>
      <c r="H4" s="204"/>
      <c r="I4" s="204" t="s">
        <v>356</v>
      </c>
      <c r="J4" s="204" t="s">
        <v>357</v>
      </c>
      <c r="K4" s="204" t="s">
        <v>360</v>
      </c>
    </row>
    <row r="5" spans="1:11" s="15" customFormat="1" ht="57" customHeight="1">
      <c r="A5" s="205"/>
      <c r="B5" s="204"/>
      <c r="C5" s="204"/>
      <c r="D5" s="204"/>
      <c r="E5" s="204"/>
      <c r="F5" s="204"/>
      <c r="G5" s="18" t="s">
        <v>368</v>
      </c>
      <c r="H5" s="18" t="s">
        <v>371</v>
      </c>
      <c r="I5" s="204"/>
      <c r="J5" s="204"/>
      <c r="K5" s="204"/>
    </row>
    <row r="6" spans="1:11" ht="30" customHeight="1">
      <c r="A6" s="19" t="s">
        <v>317</v>
      </c>
      <c r="B6" s="117">
        <v>14785.98</v>
      </c>
      <c r="C6" s="20"/>
      <c r="D6" s="117">
        <v>747.66</v>
      </c>
      <c r="E6" s="20"/>
      <c r="F6" s="20"/>
      <c r="G6" s="117">
        <v>13714.77</v>
      </c>
      <c r="H6" s="20"/>
      <c r="I6" s="20"/>
      <c r="J6" s="117">
        <v>323.55</v>
      </c>
      <c r="K6" s="20"/>
    </row>
    <row r="7" spans="1:11" ht="48" customHeight="1">
      <c r="A7" s="21" t="s">
        <v>372</v>
      </c>
      <c r="B7" s="118">
        <v>8937.56</v>
      </c>
      <c r="C7" s="20"/>
      <c r="D7" s="118">
        <v>440.06</v>
      </c>
      <c r="E7" s="20"/>
      <c r="F7" s="20"/>
      <c r="G7" s="118">
        <v>8398.61</v>
      </c>
      <c r="H7" s="20"/>
      <c r="I7" s="20"/>
      <c r="J7" s="118">
        <v>98.89</v>
      </c>
      <c r="K7" s="20"/>
    </row>
    <row r="8" spans="1:11" ht="48" customHeight="1">
      <c r="A8" s="21" t="s">
        <v>373</v>
      </c>
      <c r="B8" s="118">
        <v>256</v>
      </c>
      <c r="C8" s="20"/>
      <c r="D8" s="118"/>
      <c r="E8" s="20"/>
      <c r="F8" s="20"/>
      <c r="G8" s="118">
        <v>238</v>
      </c>
      <c r="H8" s="20"/>
      <c r="I8" s="20"/>
      <c r="J8" s="118">
        <v>18</v>
      </c>
      <c r="K8" s="20"/>
    </row>
    <row r="9" spans="1:11" ht="49.5" customHeight="1">
      <c r="A9" s="21" t="s">
        <v>374</v>
      </c>
      <c r="B9" s="118">
        <v>5592.42</v>
      </c>
      <c r="C9" s="20"/>
      <c r="D9" s="118">
        <v>307.60000000000002</v>
      </c>
      <c r="E9" s="20"/>
      <c r="F9" s="20"/>
      <c r="G9" s="118">
        <v>5078.16</v>
      </c>
      <c r="H9" s="20"/>
      <c r="I9" s="20"/>
      <c r="J9" s="118">
        <v>206.66</v>
      </c>
      <c r="K9" s="2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0"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11.xml><?xml version="1.0" encoding="utf-8"?>
<worksheet xmlns="http://schemas.openxmlformats.org/spreadsheetml/2006/main" xmlns:r="http://schemas.openxmlformats.org/officeDocument/2006/relationships">
  <sheetPr codeName="Sheet11">
    <pageSetUpPr fitToPage="1"/>
  </sheetPr>
  <dimension ref="A1:L28"/>
  <sheetViews>
    <sheetView workbookViewId="0">
      <selection activeCell="M8" sqref="M8"/>
    </sheetView>
  </sheetViews>
  <sheetFormatPr defaultColWidth="9" defaultRowHeight="13.5"/>
  <cols>
    <col min="1" max="1" width="6.875" style="6" customWidth="1"/>
    <col min="2" max="2" width="15.125" style="6" customWidth="1"/>
    <col min="3" max="3" width="14.625" style="6" customWidth="1"/>
    <col min="4" max="4" width="13" style="6" customWidth="1"/>
    <col min="5" max="5" width="14.75" style="6" customWidth="1"/>
    <col min="6" max="6" width="9.625" style="6" customWidth="1"/>
    <col min="7" max="7" width="11.75" style="6" bestFit="1" customWidth="1"/>
    <col min="8" max="8" width="14.875" style="6" customWidth="1"/>
    <col min="9" max="9" width="15.125" style="6" customWidth="1"/>
    <col min="10" max="10" width="15" style="6" customWidth="1"/>
    <col min="11" max="11" width="9.25" style="6" customWidth="1"/>
    <col min="12" max="16384" width="9" style="6"/>
  </cols>
  <sheetData>
    <row r="1" spans="1:12">
      <c r="A1" s="7" t="s">
        <v>375</v>
      </c>
    </row>
    <row r="2" spans="1:12" ht="22.5">
      <c r="A2" s="227" t="s">
        <v>376</v>
      </c>
      <c r="B2" s="227"/>
      <c r="C2" s="227"/>
      <c r="D2" s="227"/>
      <c r="E2" s="227"/>
      <c r="F2" s="227"/>
      <c r="G2" s="227"/>
      <c r="H2" s="227"/>
      <c r="I2" s="227"/>
      <c r="J2" s="227"/>
      <c r="K2" s="227"/>
    </row>
    <row r="3" spans="1:12">
      <c r="A3" s="228" t="s">
        <v>377</v>
      </c>
      <c r="B3" s="228"/>
      <c r="C3" s="228"/>
      <c r="D3" s="228"/>
      <c r="E3" s="228"/>
      <c r="F3" s="228"/>
      <c r="G3" s="228"/>
      <c r="H3" s="228"/>
      <c r="I3" s="228"/>
      <c r="J3" s="228"/>
      <c r="K3" s="228"/>
      <c r="L3" s="14"/>
    </row>
    <row r="4" spans="1:12" ht="15" customHeight="1">
      <c r="A4" s="230" t="s">
        <v>807</v>
      </c>
      <c r="B4" s="230"/>
      <c r="C4" s="230"/>
      <c r="D4" s="230"/>
      <c r="E4" s="230"/>
      <c r="F4" s="230"/>
      <c r="G4" s="230"/>
      <c r="H4" s="230"/>
      <c r="I4" s="230"/>
      <c r="J4" s="229"/>
      <c r="K4" s="229"/>
      <c r="L4" s="14"/>
    </row>
    <row r="5" spans="1:12" ht="22.15" customHeight="1">
      <c r="A5" s="233" t="s">
        <v>378</v>
      </c>
      <c r="B5" s="233"/>
      <c r="C5" s="232" t="s">
        <v>379</v>
      </c>
      <c r="D5" s="234" t="s">
        <v>330</v>
      </c>
      <c r="E5" s="234"/>
      <c r="F5" s="234"/>
      <c r="G5" s="234"/>
      <c r="H5" s="231" t="s">
        <v>331</v>
      </c>
      <c r="I5" s="231"/>
      <c r="J5" s="231"/>
      <c r="K5" s="231"/>
      <c r="L5" s="14"/>
    </row>
    <row r="6" spans="1:12" ht="22.15" customHeight="1">
      <c r="A6" s="233"/>
      <c r="B6" s="233"/>
      <c r="C6" s="232"/>
      <c r="D6" s="128" t="s">
        <v>317</v>
      </c>
      <c r="E6" s="128" t="s">
        <v>380</v>
      </c>
      <c r="F6" s="128" t="s">
        <v>381</v>
      </c>
      <c r="G6" s="128" t="s">
        <v>382</v>
      </c>
      <c r="H6" s="128" t="s">
        <v>317</v>
      </c>
      <c r="I6" s="128" t="s">
        <v>380</v>
      </c>
      <c r="J6" s="128" t="s">
        <v>381</v>
      </c>
      <c r="K6" s="128" t="s">
        <v>382</v>
      </c>
    </row>
    <row r="7" spans="1:12" ht="30" customHeight="1">
      <c r="A7" s="233"/>
      <c r="B7" s="233"/>
      <c r="C7" s="8">
        <v>137012.21</v>
      </c>
      <c r="D7" s="9">
        <f>E7+G7</f>
        <v>104883.89</v>
      </c>
      <c r="E7" s="9">
        <v>21956.240000000002</v>
      </c>
      <c r="F7" s="9"/>
      <c r="G7" s="9">
        <f>79927.65+3000</f>
        <v>82927.649999999994</v>
      </c>
      <c r="H7" s="10">
        <v>32128.33</v>
      </c>
      <c r="I7" s="10">
        <v>24079.1</v>
      </c>
      <c r="J7" s="9"/>
      <c r="K7" s="9">
        <v>8049.23</v>
      </c>
    </row>
    <row r="8" spans="1:12" ht="115.5" customHeight="1">
      <c r="A8" s="215" t="s">
        <v>383</v>
      </c>
      <c r="B8" s="11" t="s">
        <v>384</v>
      </c>
      <c r="C8" s="219" t="s">
        <v>763</v>
      </c>
      <c r="D8" s="219"/>
      <c r="E8" s="219"/>
      <c r="F8" s="219"/>
      <c r="G8" s="219"/>
      <c r="H8" s="219"/>
      <c r="I8" s="219"/>
      <c r="J8" s="219"/>
      <c r="K8" s="219"/>
    </row>
    <row r="9" spans="1:12" ht="30" customHeight="1">
      <c r="A9" s="216"/>
      <c r="B9" s="220" t="s">
        <v>385</v>
      </c>
      <c r="C9" s="220"/>
      <c r="D9" s="220"/>
      <c r="E9" s="220"/>
      <c r="F9" s="220"/>
      <c r="G9" s="220"/>
      <c r="H9" s="220"/>
      <c r="I9" s="220"/>
      <c r="J9" s="220"/>
      <c r="K9" s="220"/>
    </row>
    <row r="10" spans="1:12" ht="21.4" customHeight="1">
      <c r="A10" s="216"/>
      <c r="B10" s="12" t="s">
        <v>386</v>
      </c>
      <c r="C10" s="221" t="s">
        <v>387</v>
      </c>
      <c r="D10" s="222"/>
      <c r="E10" s="221" t="s">
        <v>388</v>
      </c>
      <c r="F10" s="223"/>
      <c r="G10" s="222"/>
      <c r="H10" s="12" t="s">
        <v>389</v>
      </c>
      <c r="I10" s="12" t="s">
        <v>390</v>
      </c>
      <c r="J10" s="12" t="s">
        <v>391</v>
      </c>
      <c r="K10" s="12" t="s">
        <v>392</v>
      </c>
    </row>
    <row r="11" spans="1:12" ht="30" customHeight="1">
      <c r="A11" s="216"/>
      <c r="B11" s="136" t="s">
        <v>808</v>
      </c>
      <c r="C11" s="206" t="s">
        <v>841</v>
      </c>
      <c r="D11" s="207"/>
      <c r="E11" s="224" t="s">
        <v>809</v>
      </c>
      <c r="F11" s="225"/>
      <c r="G11" s="226"/>
      <c r="H11" s="137" t="s">
        <v>810</v>
      </c>
      <c r="I11" s="138" t="s">
        <v>811</v>
      </c>
      <c r="J11" s="137" t="s">
        <v>812</v>
      </c>
      <c r="K11" s="138" t="s">
        <v>813</v>
      </c>
    </row>
    <row r="12" spans="1:12" ht="30" customHeight="1">
      <c r="A12" s="216"/>
      <c r="B12" s="13" t="s">
        <v>814</v>
      </c>
      <c r="C12" s="206" t="s">
        <v>815</v>
      </c>
      <c r="D12" s="207"/>
      <c r="E12" s="214" t="s">
        <v>816</v>
      </c>
      <c r="F12" s="209"/>
      <c r="G12" s="210"/>
      <c r="H12" s="137" t="s">
        <v>780</v>
      </c>
      <c r="I12" s="138" t="s">
        <v>817</v>
      </c>
      <c r="J12" s="137" t="s">
        <v>818</v>
      </c>
      <c r="K12" s="138" t="s">
        <v>819</v>
      </c>
    </row>
    <row r="13" spans="1:12" ht="30" customHeight="1">
      <c r="A13" s="216"/>
      <c r="B13" s="136" t="s">
        <v>808</v>
      </c>
      <c r="C13" s="206" t="s">
        <v>841</v>
      </c>
      <c r="D13" s="207"/>
      <c r="E13" s="214" t="s">
        <v>820</v>
      </c>
      <c r="F13" s="209"/>
      <c r="G13" s="210"/>
      <c r="H13" s="137" t="s">
        <v>780</v>
      </c>
      <c r="I13" s="138" t="s">
        <v>821</v>
      </c>
      <c r="J13" s="137" t="s">
        <v>822</v>
      </c>
      <c r="K13" s="138" t="s">
        <v>813</v>
      </c>
    </row>
    <row r="14" spans="1:12" ht="30" customHeight="1">
      <c r="A14" s="216"/>
      <c r="B14" s="136" t="s">
        <v>808</v>
      </c>
      <c r="C14" s="206" t="s">
        <v>841</v>
      </c>
      <c r="D14" s="207"/>
      <c r="E14" s="214" t="s">
        <v>823</v>
      </c>
      <c r="F14" s="209"/>
      <c r="G14" s="210"/>
      <c r="H14" s="137" t="s">
        <v>810</v>
      </c>
      <c r="I14" s="138" t="s">
        <v>824</v>
      </c>
      <c r="J14" s="137" t="s">
        <v>825</v>
      </c>
      <c r="K14" s="138" t="s">
        <v>813</v>
      </c>
    </row>
    <row r="15" spans="1:12" ht="30" customHeight="1">
      <c r="A15" s="216"/>
      <c r="B15" s="13" t="s">
        <v>842</v>
      </c>
      <c r="C15" s="206" t="s">
        <v>827</v>
      </c>
      <c r="D15" s="207"/>
      <c r="E15" s="214" t="s">
        <v>828</v>
      </c>
      <c r="F15" s="209"/>
      <c r="G15" s="210"/>
      <c r="H15" s="137" t="s">
        <v>810</v>
      </c>
      <c r="I15" s="138" t="s">
        <v>829</v>
      </c>
      <c r="J15" s="137" t="s">
        <v>825</v>
      </c>
      <c r="K15" s="138" t="s">
        <v>813</v>
      </c>
    </row>
    <row r="16" spans="1:12" ht="30" customHeight="1">
      <c r="A16" s="216"/>
      <c r="B16" s="136" t="s">
        <v>808</v>
      </c>
      <c r="C16" s="206" t="s">
        <v>843</v>
      </c>
      <c r="D16" s="207"/>
      <c r="E16" s="214" t="s">
        <v>831</v>
      </c>
      <c r="F16" s="209"/>
      <c r="G16" s="210"/>
      <c r="H16" s="137" t="s">
        <v>780</v>
      </c>
      <c r="I16" s="138" t="s">
        <v>832</v>
      </c>
      <c r="J16" s="137" t="s">
        <v>788</v>
      </c>
      <c r="K16" s="138" t="s">
        <v>813</v>
      </c>
    </row>
    <row r="17" spans="1:11" ht="30" customHeight="1">
      <c r="A17" s="216"/>
      <c r="B17" s="136" t="s">
        <v>808</v>
      </c>
      <c r="C17" s="206" t="s">
        <v>843</v>
      </c>
      <c r="D17" s="207"/>
      <c r="E17" s="208" t="s">
        <v>833</v>
      </c>
      <c r="F17" s="209"/>
      <c r="G17" s="210"/>
      <c r="H17" s="137" t="s">
        <v>780</v>
      </c>
      <c r="I17" s="138" t="s">
        <v>786</v>
      </c>
      <c r="J17" s="137" t="s">
        <v>788</v>
      </c>
      <c r="K17" s="138" t="s">
        <v>813</v>
      </c>
    </row>
    <row r="18" spans="1:11" ht="30" customHeight="1">
      <c r="A18" s="216"/>
      <c r="B18" s="136" t="s">
        <v>826</v>
      </c>
      <c r="C18" s="206" t="s">
        <v>1042</v>
      </c>
      <c r="D18" s="207"/>
      <c r="E18" s="214" t="s">
        <v>1043</v>
      </c>
      <c r="F18" s="209"/>
      <c r="G18" s="210"/>
      <c r="H18" s="181" t="s">
        <v>802</v>
      </c>
      <c r="I18" s="138" t="s">
        <v>1044</v>
      </c>
      <c r="J18" s="181" t="s">
        <v>1045</v>
      </c>
      <c r="K18" s="138" t="s">
        <v>1046</v>
      </c>
    </row>
    <row r="19" spans="1:11" ht="30" customHeight="1">
      <c r="A19" s="216"/>
      <c r="B19" s="136" t="s">
        <v>808</v>
      </c>
      <c r="C19" s="206" t="s">
        <v>830</v>
      </c>
      <c r="D19" s="207"/>
      <c r="E19" s="214" t="s">
        <v>834</v>
      </c>
      <c r="F19" s="209"/>
      <c r="G19" s="210"/>
      <c r="H19" s="181" t="s">
        <v>780</v>
      </c>
      <c r="I19" s="138" t="s">
        <v>783</v>
      </c>
      <c r="J19" s="181" t="s">
        <v>788</v>
      </c>
      <c r="K19" s="138" t="s">
        <v>813</v>
      </c>
    </row>
    <row r="20" spans="1:11" ht="30" customHeight="1">
      <c r="A20" s="216"/>
      <c r="B20" s="136" t="s">
        <v>808</v>
      </c>
      <c r="C20" s="206" t="s">
        <v>1047</v>
      </c>
      <c r="D20" s="207"/>
      <c r="E20" s="214" t="s">
        <v>1048</v>
      </c>
      <c r="F20" s="209"/>
      <c r="G20" s="210"/>
      <c r="H20" s="181" t="s">
        <v>802</v>
      </c>
      <c r="I20" s="138" t="s">
        <v>1049</v>
      </c>
      <c r="J20" s="181" t="s">
        <v>1045</v>
      </c>
      <c r="K20" s="138" t="s">
        <v>1046</v>
      </c>
    </row>
    <row r="21" spans="1:11" ht="30" customHeight="1">
      <c r="A21" s="216"/>
      <c r="B21" s="136" t="s">
        <v>808</v>
      </c>
      <c r="C21" s="206" t="s">
        <v>1047</v>
      </c>
      <c r="D21" s="207"/>
      <c r="E21" s="214" t="s">
        <v>1050</v>
      </c>
      <c r="F21" s="209"/>
      <c r="G21" s="210"/>
      <c r="H21" s="181" t="s">
        <v>1051</v>
      </c>
      <c r="I21" s="138" t="s">
        <v>1052</v>
      </c>
      <c r="J21" s="181" t="s">
        <v>1045</v>
      </c>
      <c r="K21" s="138" t="s">
        <v>1046</v>
      </c>
    </row>
    <row r="22" spans="1:11" ht="30" customHeight="1">
      <c r="A22" s="216"/>
      <c r="B22" s="136" t="s">
        <v>844</v>
      </c>
      <c r="C22" s="206" t="s">
        <v>1053</v>
      </c>
      <c r="D22" s="207"/>
      <c r="E22" s="214" t="s">
        <v>1054</v>
      </c>
      <c r="F22" s="209"/>
      <c r="G22" s="210"/>
      <c r="H22" s="181" t="s">
        <v>1051</v>
      </c>
      <c r="I22" s="138" t="s">
        <v>1052</v>
      </c>
      <c r="J22" s="181" t="s">
        <v>1045</v>
      </c>
      <c r="K22" s="138" t="s">
        <v>1046</v>
      </c>
    </row>
    <row r="23" spans="1:11" ht="30" customHeight="1">
      <c r="A23" s="216"/>
      <c r="B23" s="136" t="s">
        <v>808</v>
      </c>
      <c r="C23" s="206" t="s">
        <v>845</v>
      </c>
      <c r="D23" s="207"/>
      <c r="E23" s="214" t="s">
        <v>836</v>
      </c>
      <c r="F23" s="209"/>
      <c r="G23" s="210"/>
      <c r="H23" s="181" t="s">
        <v>810</v>
      </c>
      <c r="I23" s="138" t="s">
        <v>813</v>
      </c>
      <c r="J23" s="181" t="s">
        <v>837</v>
      </c>
      <c r="K23" s="138" t="s">
        <v>813</v>
      </c>
    </row>
    <row r="24" spans="1:11" ht="30" customHeight="1">
      <c r="A24" s="216"/>
      <c r="B24" s="136" t="s">
        <v>808</v>
      </c>
      <c r="C24" s="206" t="s">
        <v>1055</v>
      </c>
      <c r="D24" s="218"/>
      <c r="E24" s="208" t="s">
        <v>1056</v>
      </c>
      <c r="F24" s="209"/>
      <c r="G24" s="210"/>
      <c r="H24" s="181" t="s">
        <v>1051</v>
      </c>
      <c r="I24" s="138" t="s">
        <v>1057</v>
      </c>
      <c r="J24" s="181" t="s">
        <v>1058</v>
      </c>
      <c r="K24" s="138" t="s">
        <v>1046</v>
      </c>
    </row>
    <row r="25" spans="1:11" ht="30" customHeight="1">
      <c r="A25" s="216"/>
      <c r="B25" s="136" t="s">
        <v>826</v>
      </c>
      <c r="C25" s="206" t="s">
        <v>1042</v>
      </c>
      <c r="D25" s="207"/>
      <c r="E25" s="214" t="s">
        <v>1059</v>
      </c>
      <c r="F25" s="209"/>
      <c r="G25" s="210"/>
      <c r="H25" s="181" t="s">
        <v>1060</v>
      </c>
      <c r="I25" s="138" t="s">
        <v>1061</v>
      </c>
      <c r="J25" s="181"/>
      <c r="K25" s="138" t="s">
        <v>1046</v>
      </c>
    </row>
    <row r="26" spans="1:11" ht="30" customHeight="1">
      <c r="A26" s="216"/>
      <c r="B26" s="136" t="s">
        <v>826</v>
      </c>
      <c r="C26" s="206" t="s">
        <v>1042</v>
      </c>
      <c r="D26" s="207"/>
      <c r="E26" s="214" t="s">
        <v>1062</v>
      </c>
      <c r="F26" s="209"/>
      <c r="G26" s="210"/>
      <c r="H26" s="181" t="s">
        <v>1060</v>
      </c>
      <c r="I26" s="138" t="s">
        <v>1063</v>
      </c>
      <c r="J26" s="181"/>
      <c r="K26" s="138" t="s">
        <v>1046</v>
      </c>
    </row>
    <row r="27" spans="1:11" ht="30" customHeight="1">
      <c r="A27" s="217"/>
      <c r="B27" s="136" t="s">
        <v>826</v>
      </c>
      <c r="C27" s="206" t="s">
        <v>846</v>
      </c>
      <c r="D27" s="207"/>
      <c r="E27" s="208" t="s">
        <v>840</v>
      </c>
      <c r="F27" s="209"/>
      <c r="G27" s="210"/>
      <c r="H27" s="137" t="s">
        <v>796</v>
      </c>
      <c r="I27" s="138" t="s">
        <v>839</v>
      </c>
      <c r="J27" s="137"/>
      <c r="K27" s="138" t="s">
        <v>819</v>
      </c>
    </row>
    <row r="28" spans="1:11" ht="27">
      <c r="A28" s="11" t="s">
        <v>393</v>
      </c>
      <c r="B28" s="211" t="s">
        <v>394</v>
      </c>
      <c r="C28" s="212"/>
      <c r="D28" s="212"/>
      <c r="E28" s="212"/>
      <c r="F28" s="212"/>
      <c r="G28" s="212"/>
      <c r="H28" s="212"/>
      <c r="I28" s="212"/>
      <c r="J28" s="212"/>
      <c r="K28" s="213"/>
    </row>
  </sheetData>
  <mergeCells count="48">
    <mergeCell ref="A2:K2"/>
    <mergeCell ref="A3:K3"/>
    <mergeCell ref="J4:K4"/>
    <mergeCell ref="A4:I4"/>
    <mergeCell ref="H5:K5"/>
    <mergeCell ref="C5:C6"/>
    <mergeCell ref="A5:B7"/>
    <mergeCell ref="D5:G5"/>
    <mergeCell ref="C8:K8"/>
    <mergeCell ref="B9:K9"/>
    <mergeCell ref="C10:D10"/>
    <mergeCell ref="E10:G10"/>
    <mergeCell ref="C16:D16"/>
    <mergeCell ref="E16:G16"/>
    <mergeCell ref="C11:D11"/>
    <mergeCell ref="E11:G11"/>
    <mergeCell ref="C12:D12"/>
    <mergeCell ref="E12:G12"/>
    <mergeCell ref="C13:D13"/>
    <mergeCell ref="E13:G13"/>
    <mergeCell ref="C14:D14"/>
    <mergeCell ref="E14:G14"/>
    <mergeCell ref="C15:D15"/>
    <mergeCell ref="E15:G15"/>
    <mergeCell ref="A8:A27"/>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C27:D27"/>
    <mergeCell ref="E27:G27"/>
    <mergeCell ref="B28:K28"/>
    <mergeCell ref="E24:G24"/>
    <mergeCell ref="C25:D25"/>
    <mergeCell ref="E25:G25"/>
    <mergeCell ref="C26:D26"/>
    <mergeCell ref="E26:G26"/>
  </mergeCells>
  <phoneticPr fontId="30" type="noConversion"/>
  <printOptions horizontalCentered="1"/>
  <pageMargins left="0.70866141732283505" right="0.70866141732283505" top="0.74803149606299202" bottom="0.74803149606299202" header="0.31496062992126" footer="0.31496062992126"/>
  <pageSetup paperSize="9" scale="95" fitToHeight="0" orientation="landscape" r:id="rId1"/>
</worksheet>
</file>

<file path=xl/worksheets/sheet12.xml><?xml version="1.0" encoding="utf-8"?>
<worksheet xmlns="http://schemas.openxmlformats.org/spreadsheetml/2006/main" xmlns:r="http://schemas.openxmlformats.org/officeDocument/2006/relationships">
  <sheetPr codeName="Sheet12"/>
  <dimension ref="A1:L19"/>
  <sheetViews>
    <sheetView view="pageBreakPreview" zoomScale="60" workbookViewId="0">
      <selection activeCell="L24" sqref="L24"/>
    </sheetView>
  </sheetViews>
  <sheetFormatPr defaultColWidth="9" defaultRowHeight="14.25"/>
  <cols>
    <col min="1" max="1" width="13.375" style="1" customWidth="1"/>
    <col min="2" max="2" width="9.5" style="1" customWidth="1"/>
    <col min="3" max="3" width="10" style="1" customWidth="1"/>
    <col min="4" max="4" width="22.125" style="1" customWidth="1"/>
    <col min="5" max="5" width="13.875" style="1" customWidth="1"/>
    <col min="6" max="6" width="6.5" style="1" customWidth="1"/>
    <col min="7" max="7" width="9" style="1"/>
    <col min="8" max="8" width="14.25" style="1" customWidth="1"/>
    <col min="9" max="16384" width="9" style="1"/>
  </cols>
  <sheetData>
    <row r="1" spans="1:12" ht="18" customHeight="1">
      <c r="A1" s="2" t="s">
        <v>395</v>
      </c>
    </row>
    <row r="2" spans="1:12" ht="26.2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767</v>
      </c>
      <c r="C4" s="245"/>
      <c r="D4" s="245"/>
      <c r="E4" s="245"/>
      <c r="F4" s="245"/>
      <c r="G4" s="245"/>
      <c r="H4" s="245"/>
    </row>
    <row r="5" spans="1:12" ht="26.25" customHeight="1">
      <c r="A5" s="237" t="s">
        <v>399</v>
      </c>
      <c r="B5" s="237"/>
      <c r="C5" s="246" t="s">
        <v>790</v>
      </c>
      <c r="D5" s="246"/>
      <c r="E5" s="237" t="s">
        <v>400</v>
      </c>
      <c r="F5" s="237"/>
      <c r="G5" s="246" t="s">
        <v>766</v>
      </c>
      <c r="H5" s="246"/>
    </row>
    <row r="6" spans="1:12" ht="45"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4080000</v>
      </c>
      <c r="F8" s="242"/>
      <c r="G8" s="242"/>
      <c r="H8" s="242"/>
    </row>
    <row r="9" spans="1:12" ht="39" customHeight="1">
      <c r="A9" s="237"/>
      <c r="B9" s="237"/>
      <c r="C9" s="237" t="s">
        <v>406</v>
      </c>
      <c r="D9" s="237"/>
      <c r="E9" s="242">
        <v>4080000</v>
      </c>
      <c r="F9" s="242"/>
      <c r="G9" s="242"/>
      <c r="H9" s="242"/>
    </row>
    <row r="10" spans="1:12" ht="31.5" customHeight="1">
      <c r="A10" s="237"/>
      <c r="B10" s="237"/>
      <c r="C10" s="237" t="s">
        <v>407</v>
      </c>
      <c r="D10" s="237"/>
      <c r="E10" s="242"/>
      <c r="F10" s="242"/>
      <c r="G10" s="242"/>
      <c r="H10" s="242"/>
    </row>
    <row r="11" spans="1:12" ht="21" customHeight="1">
      <c r="A11" s="238" t="s">
        <v>408</v>
      </c>
      <c r="B11" s="241" t="s">
        <v>768</v>
      </c>
      <c r="C11" s="241"/>
      <c r="D11" s="241"/>
      <c r="E11" s="241"/>
      <c r="F11" s="241"/>
      <c r="G11" s="241"/>
      <c r="H11" s="241"/>
    </row>
    <row r="12" spans="1:12" ht="35.25" customHeight="1">
      <c r="A12" s="239"/>
      <c r="B12" s="241"/>
      <c r="C12" s="241"/>
      <c r="D12" s="241"/>
      <c r="E12" s="241"/>
      <c r="F12" s="241"/>
      <c r="G12" s="241"/>
      <c r="H12" s="241"/>
    </row>
    <row r="13" spans="1:12" ht="30.75" customHeight="1">
      <c r="A13" s="237" t="s">
        <v>409</v>
      </c>
      <c r="B13" s="4" t="s">
        <v>386</v>
      </c>
      <c r="C13" s="4" t="s">
        <v>387</v>
      </c>
      <c r="D13" s="4" t="s">
        <v>410</v>
      </c>
      <c r="E13" s="4" t="s">
        <v>411</v>
      </c>
      <c r="F13" s="4" t="s">
        <v>412</v>
      </c>
      <c r="G13" s="4" t="s">
        <v>413</v>
      </c>
      <c r="H13" s="4" t="s">
        <v>414</v>
      </c>
    </row>
    <row r="14" spans="1:12" ht="18.75" customHeight="1">
      <c r="A14" s="240"/>
      <c r="B14" s="130" t="s">
        <v>769</v>
      </c>
      <c r="C14" s="130" t="s">
        <v>772</v>
      </c>
      <c r="D14" s="131" t="s">
        <v>782</v>
      </c>
      <c r="E14" s="132" t="s">
        <v>780</v>
      </c>
      <c r="F14" s="133" t="s">
        <v>783</v>
      </c>
      <c r="G14" s="132" t="s">
        <v>788</v>
      </c>
      <c r="H14" s="134">
        <v>25</v>
      </c>
      <c r="K14" s="235"/>
      <c r="L14" s="236"/>
    </row>
    <row r="15" spans="1:12" ht="18.75" customHeight="1">
      <c r="A15" s="240"/>
      <c r="B15" s="130" t="s">
        <v>769</v>
      </c>
      <c r="C15" s="130" t="s">
        <v>773</v>
      </c>
      <c r="D15" s="131" t="s">
        <v>774</v>
      </c>
      <c r="E15" s="132" t="s">
        <v>781</v>
      </c>
      <c r="F15" s="133" t="s">
        <v>784</v>
      </c>
      <c r="G15" s="132" t="s">
        <v>789</v>
      </c>
      <c r="H15" s="134">
        <v>15</v>
      </c>
      <c r="K15" s="243"/>
      <c r="L15" s="243"/>
    </row>
    <row r="16" spans="1:12" ht="18.75" customHeight="1">
      <c r="A16" s="240"/>
      <c r="B16" s="130" t="s">
        <v>769</v>
      </c>
      <c r="C16" s="130" t="s">
        <v>772</v>
      </c>
      <c r="D16" s="131" t="s">
        <v>775</v>
      </c>
      <c r="E16" s="132" t="s">
        <v>780</v>
      </c>
      <c r="F16" s="133" t="s">
        <v>785</v>
      </c>
      <c r="G16" s="132" t="s">
        <v>788</v>
      </c>
      <c r="H16" s="134">
        <v>25</v>
      </c>
      <c r="K16" s="243"/>
      <c r="L16" s="243"/>
    </row>
    <row r="17" spans="1:12" ht="30.75" customHeight="1">
      <c r="A17" s="240"/>
      <c r="B17" s="130" t="s">
        <v>770</v>
      </c>
      <c r="C17" s="130" t="s">
        <v>776</v>
      </c>
      <c r="D17" s="131" t="s">
        <v>777</v>
      </c>
      <c r="E17" s="132" t="s">
        <v>780</v>
      </c>
      <c r="F17" s="133" t="s">
        <v>786</v>
      </c>
      <c r="G17" s="132" t="s">
        <v>788</v>
      </c>
      <c r="H17" s="134">
        <v>15</v>
      </c>
      <c r="K17" s="243"/>
      <c r="L17" s="243"/>
    </row>
    <row r="18" spans="1:12" ht="42" customHeight="1">
      <c r="A18" s="240"/>
      <c r="B18" s="130" t="s">
        <v>771</v>
      </c>
      <c r="C18" s="130" t="s">
        <v>778</v>
      </c>
      <c r="D18" s="131" t="s">
        <v>779</v>
      </c>
      <c r="E18" s="132" t="s">
        <v>780</v>
      </c>
      <c r="F18" s="133" t="s">
        <v>787</v>
      </c>
      <c r="G18" s="132" t="s">
        <v>788</v>
      </c>
      <c r="H18" s="134">
        <v>10</v>
      </c>
      <c r="K18" s="243"/>
      <c r="L18" s="243"/>
    </row>
    <row r="19" spans="1:12" ht="21" customHeight="1">
      <c r="A19" s="5"/>
      <c r="E19" s="5"/>
    </row>
  </sheetData>
  <mergeCells count="28">
    <mergeCell ref="A6:B6"/>
    <mergeCell ref="C6:D6"/>
    <mergeCell ref="E6:F6"/>
    <mergeCell ref="G6:H6"/>
    <mergeCell ref="A7:D7"/>
    <mergeCell ref="A2:H2"/>
    <mergeCell ref="A3:H3"/>
    <mergeCell ref="B4:H4"/>
    <mergeCell ref="A5:B5"/>
    <mergeCell ref="C5:D5"/>
    <mergeCell ref="E5:F5"/>
    <mergeCell ref="G5:H5"/>
    <mergeCell ref="K14:L14"/>
    <mergeCell ref="E7:H7"/>
    <mergeCell ref="A11:A12"/>
    <mergeCell ref="A13:A18"/>
    <mergeCell ref="B11:H12"/>
    <mergeCell ref="A8:B10"/>
    <mergeCell ref="C8:D8"/>
    <mergeCell ref="E8:H8"/>
    <mergeCell ref="C9:D9"/>
    <mergeCell ref="E9:H9"/>
    <mergeCell ref="C10:D10"/>
    <mergeCell ref="E10:H10"/>
    <mergeCell ref="K15:L15"/>
    <mergeCell ref="K16:L16"/>
    <mergeCell ref="K17:L17"/>
    <mergeCell ref="K18:L18"/>
  </mergeCells>
  <phoneticPr fontId="30" type="noConversion"/>
  <printOptions horizontalCentered="1"/>
  <pageMargins left="0.70866141732283472" right="0.70866141732283472" top="0.74803149606299213" bottom="0.74803149606299213" header="0.31496062992125984" footer="0.31496062992125984"/>
  <pageSetup paperSize="9" scale="84" orientation="portrait"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sheetPr codeName="Sheet13"/>
  <dimension ref="A1:L17"/>
  <sheetViews>
    <sheetView view="pageBreakPreview" zoomScale="60" workbookViewId="0">
      <selection activeCell="D21" sqref="D21"/>
    </sheetView>
  </sheetViews>
  <sheetFormatPr defaultRowHeight="14.25"/>
  <cols>
    <col min="1" max="1" width="17.5" customWidth="1"/>
    <col min="2" max="2" width="11.375" customWidth="1"/>
    <col min="3" max="3" width="10.625" customWidth="1"/>
    <col min="4" max="4" width="20.875" customWidth="1"/>
    <col min="5" max="5" width="11.125" customWidth="1"/>
    <col min="8" max="8" width="16.5" customWidth="1"/>
  </cols>
  <sheetData>
    <row r="1" spans="1:12" s="1" customFormat="1" ht="51.75" customHeight="1">
      <c r="A1" s="244" t="s">
        <v>396</v>
      </c>
      <c r="B1" s="244"/>
      <c r="C1" s="244"/>
      <c r="D1" s="244"/>
      <c r="E1" s="244"/>
      <c r="F1" s="244"/>
      <c r="G1" s="244"/>
      <c r="H1" s="244"/>
    </row>
    <row r="2" spans="1:12" s="1" customFormat="1" ht="25.5" customHeight="1">
      <c r="A2" s="247" t="s">
        <v>397</v>
      </c>
      <c r="B2" s="247"/>
      <c r="C2" s="247"/>
      <c r="D2" s="247"/>
      <c r="E2" s="247"/>
      <c r="F2" s="247"/>
      <c r="G2" s="247"/>
      <c r="H2" s="247"/>
    </row>
    <row r="3" spans="1:12" s="1" customFormat="1" ht="26.25" customHeight="1">
      <c r="A3" s="3" t="s">
        <v>398</v>
      </c>
      <c r="B3" s="248" t="s">
        <v>767</v>
      </c>
      <c r="C3" s="248"/>
      <c r="D3" s="248"/>
      <c r="E3" s="248"/>
      <c r="F3" s="248"/>
      <c r="G3" s="248"/>
      <c r="H3" s="245"/>
    </row>
    <row r="4" spans="1:12" s="1" customFormat="1" ht="26.25" customHeight="1">
      <c r="A4" s="240" t="s">
        <v>399</v>
      </c>
      <c r="B4" s="249"/>
      <c r="C4" s="250" t="s">
        <v>805</v>
      </c>
      <c r="D4" s="251"/>
      <c r="E4" s="240" t="s">
        <v>400</v>
      </c>
      <c r="F4" s="249"/>
      <c r="G4" s="250" t="s">
        <v>766</v>
      </c>
      <c r="H4" s="251"/>
    </row>
    <row r="5" spans="1:12" s="1" customFormat="1" ht="35.25" customHeight="1">
      <c r="A5" s="240" t="s">
        <v>401</v>
      </c>
      <c r="B5" s="249"/>
      <c r="C5" s="250" t="s">
        <v>1037</v>
      </c>
      <c r="D5" s="251"/>
      <c r="E5" s="240" t="s">
        <v>402</v>
      </c>
      <c r="F5" s="249"/>
      <c r="G5" s="250" t="s">
        <v>1038</v>
      </c>
      <c r="H5" s="251"/>
    </row>
    <row r="6" spans="1:12" s="1" customFormat="1" ht="39" customHeight="1">
      <c r="A6" s="240" t="s">
        <v>403</v>
      </c>
      <c r="B6" s="252"/>
      <c r="C6" s="252"/>
      <c r="D6" s="249"/>
      <c r="E6" s="240">
        <v>10</v>
      </c>
      <c r="F6" s="252"/>
      <c r="G6" s="252"/>
      <c r="H6" s="249"/>
    </row>
    <row r="7" spans="1:12" s="1" customFormat="1" ht="39" customHeight="1">
      <c r="A7" s="253" t="s">
        <v>404</v>
      </c>
      <c r="B7" s="254"/>
      <c r="C7" s="259" t="s">
        <v>405</v>
      </c>
      <c r="D7" s="245"/>
      <c r="E7" s="260">
        <v>24290000</v>
      </c>
      <c r="F7" s="261"/>
      <c r="G7" s="261"/>
      <c r="H7" s="262"/>
    </row>
    <row r="8" spans="1:12" s="1" customFormat="1" ht="39" customHeight="1">
      <c r="A8" s="255"/>
      <c r="B8" s="256"/>
      <c r="C8" s="240" t="s">
        <v>406</v>
      </c>
      <c r="D8" s="249"/>
      <c r="E8" s="260">
        <v>24290000</v>
      </c>
      <c r="F8" s="261"/>
      <c r="G8" s="261"/>
      <c r="H8" s="262"/>
    </row>
    <row r="9" spans="1:12" s="1" customFormat="1" ht="31.5" customHeight="1">
      <c r="A9" s="257"/>
      <c r="B9" s="258"/>
      <c r="C9" s="240" t="s">
        <v>407</v>
      </c>
      <c r="D9" s="249"/>
      <c r="E9" s="260"/>
      <c r="F9" s="261"/>
      <c r="G9" s="261"/>
      <c r="H9" s="262"/>
    </row>
    <row r="10" spans="1:12" s="1" customFormat="1" ht="21" customHeight="1">
      <c r="A10" s="238" t="s">
        <v>408</v>
      </c>
      <c r="B10" s="263" t="s">
        <v>791</v>
      </c>
      <c r="C10" s="264"/>
      <c r="D10" s="264"/>
      <c r="E10" s="264"/>
      <c r="F10" s="264"/>
      <c r="G10" s="264"/>
      <c r="H10" s="265"/>
    </row>
    <row r="11" spans="1:12" s="1" customFormat="1" ht="40.5" customHeight="1">
      <c r="A11" s="239"/>
      <c r="B11" s="266"/>
      <c r="C11" s="267"/>
      <c r="D11" s="267"/>
      <c r="E11" s="267"/>
      <c r="F11" s="267"/>
      <c r="G11" s="267"/>
      <c r="H11" s="268"/>
    </row>
    <row r="12" spans="1:12" s="1" customFormat="1" ht="30.75" customHeight="1">
      <c r="A12" s="253" t="s">
        <v>409</v>
      </c>
      <c r="B12" s="153" t="s">
        <v>386</v>
      </c>
      <c r="C12" s="153" t="s">
        <v>387</v>
      </c>
      <c r="D12" s="153" t="s">
        <v>410</v>
      </c>
      <c r="E12" s="153" t="s">
        <v>411</v>
      </c>
      <c r="F12" s="153" t="s">
        <v>412</v>
      </c>
      <c r="G12" s="153" t="s">
        <v>413</v>
      </c>
      <c r="H12" s="153" t="s">
        <v>414</v>
      </c>
    </row>
    <row r="13" spans="1:12" s="1" customFormat="1" ht="18.75" customHeight="1">
      <c r="A13" s="255"/>
      <c r="B13" s="130" t="s">
        <v>769</v>
      </c>
      <c r="C13" s="140" t="s">
        <v>773</v>
      </c>
      <c r="D13" s="131" t="s">
        <v>792</v>
      </c>
      <c r="E13" s="132" t="s">
        <v>781</v>
      </c>
      <c r="F13" s="133" t="s">
        <v>784</v>
      </c>
      <c r="G13" s="132" t="s">
        <v>789</v>
      </c>
      <c r="H13" s="135">
        <v>25</v>
      </c>
      <c r="K13" s="235"/>
      <c r="L13" s="236"/>
    </row>
    <row r="14" spans="1:12" s="1" customFormat="1" ht="18.75" customHeight="1">
      <c r="A14" s="255"/>
      <c r="B14" s="130" t="s">
        <v>769</v>
      </c>
      <c r="C14" s="140" t="s">
        <v>772</v>
      </c>
      <c r="D14" s="131" t="s">
        <v>1039</v>
      </c>
      <c r="E14" s="132" t="s">
        <v>780</v>
      </c>
      <c r="F14" s="133" t="s">
        <v>783</v>
      </c>
      <c r="G14" s="132" t="s">
        <v>788</v>
      </c>
      <c r="H14" s="135">
        <v>25</v>
      </c>
      <c r="K14" s="269"/>
      <c r="L14" s="270"/>
    </row>
    <row r="15" spans="1:12" s="1" customFormat="1" ht="29.25" customHeight="1">
      <c r="A15" s="255"/>
      <c r="B15" s="130" t="s">
        <v>770</v>
      </c>
      <c r="C15" s="140" t="s">
        <v>776</v>
      </c>
      <c r="D15" s="131" t="s">
        <v>793</v>
      </c>
      <c r="E15" s="132" t="s">
        <v>796</v>
      </c>
      <c r="F15" s="133" t="s">
        <v>854</v>
      </c>
      <c r="G15" s="132"/>
      <c r="H15" s="135">
        <v>15</v>
      </c>
      <c r="K15" s="269"/>
      <c r="L15" s="270"/>
    </row>
    <row r="16" spans="1:12" s="1" customFormat="1" ht="39" customHeight="1">
      <c r="A16" s="255"/>
      <c r="B16" s="130" t="s">
        <v>770</v>
      </c>
      <c r="C16" s="140" t="s">
        <v>776</v>
      </c>
      <c r="D16" s="131" t="s">
        <v>794</v>
      </c>
      <c r="E16" s="132" t="s">
        <v>780</v>
      </c>
      <c r="F16" s="133" t="s">
        <v>786</v>
      </c>
      <c r="G16" s="132" t="s">
        <v>788</v>
      </c>
      <c r="H16" s="135">
        <v>15</v>
      </c>
      <c r="K16" s="269"/>
      <c r="L16" s="270"/>
    </row>
    <row r="17" spans="1:12" s="1" customFormat="1" ht="35.25" customHeight="1">
      <c r="A17" s="257"/>
      <c r="B17" s="130" t="s">
        <v>771</v>
      </c>
      <c r="C17" s="140" t="s">
        <v>778</v>
      </c>
      <c r="D17" s="131" t="s">
        <v>795</v>
      </c>
      <c r="E17" s="132" t="s">
        <v>780</v>
      </c>
      <c r="F17" s="133" t="s">
        <v>787</v>
      </c>
      <c r="G17" s="132" t="s">
        <v>788</v>
      </c>
      <c r="H17" s="135">
        <v>10</v>
      </c>
      <c r="K17" s="269"/>
      <c r="L17" s="270"/>
    </row>
  </sheetData>
  <mergeCells count="28">
    <mergeCell ref="A10:A11"/>
    <mergeCell ref="B10:H11"/>
    <mergeCell ref="A12:A17"/>
    <mergeCell ref="K13:L13"/>
    <mergeCell ref="K14:L14"/>
    <mergeCell ref="K15:L15"/>
    <mergeCell ref="K16:L16"/>
    <mergeCell ref="K17:L17"/>
    <mergeCell ref="A7:B9"/>
    <mergeCell ref="C7:D7"/>
    <mergeCell ref="E7:H7"/>
    <mergeCell ref="C8:D8"/>
    <mergeCell ref="E8:H8"/>
    <mergeCell ref="C9:D9"/>
    <mergeCell ref="E9:H9"/>
    <mergeCell ref="A5:B5"/>
    <mergeCell ref="C5:D5"/>
    <mergeCell ref="E5:F5"/>
    <mergeCell ref="G5:H5"/>
    <mergeCell ref="A6:D6"/>
    <mergeCell ref="E6:H6"/>
    <mergeCell ref="A1:H1"/>
    <mergeCell ref="A2:H2"/>
    <mergeCell ref="B3:H3"/>
    <mergeCell ref="A4:B4"/>
    <mergeCell ref="C4:D4"/>
    <mergeCell ref="E4:F4"/>
    <mergeCell ref="G4:H4"/>
  </mergeCells>
  <phoneticPr fontId="30" type="noConversion"/>
  <pageMargins left="0.7" right="0.7" top="0.75" bottom="0.75" header="0.3" footer="0.3"/>
  <pageSetup paperSize="9" scale="84" orientation="portrait"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sheetPr codeName="Sheet14"/>
  <dimension ref="A1:L19"/>
  <sheetViews>
    <sheetView view="pageBreakPreview" zoomScale="60" workbookViewId="0">
      <selection activeCell="F21" sqref="F21"/>
    </sheetView>
  </sheetViews>
  <sheetFormatPr defaultColWidth="12.75" defaultRowHeight="14.25"/>
  <cols>
    <col min="1" max="3" width="12.75" style="1"/>
    <col min="4" max="4" width="21.5" style="1" customWidth="1"/>
    <col min="5" max="5" width="12.75" style="1"/>
    <col min="6" max="6" width="9.625" style="1" customWidth="1"/>
    <col min="7" max="7" width="12.75" style="1"/>
    <col min="8" max="8" width="9.875" style="1" customWidth="1"/>
    <col min="9" max="16384" width="12.75" style="1"/>
  </cols>
  <sheetData>
    <row r="1" spans="1:12" ht="24.75" customHeight="1">
      <c r="A1" s="2" t="s">
        <v>395</v>
      </c>
    </row>
    <row r="2" spans="1:12" ht="51.7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767</v>
      </c>
      <c r="C4" s="245"/>
      <c r="D4" s="245"/>
      <c r="E4" s="245"/>
      <c r="F4" s="245"/>
      <c r="G4" s="245"/>
      <c r="H4" s="245"/>
    </row>
    <row r="5" spans="1:12" ht="26.25" customHeight="1">
      <c r="A5" s="237" t="s">
        <v>399</v>
      </c>
      <c r="B5" s="237"/>
      <c r="C5" s="246" t="s">
        <v>806</v>
      </c>
      <c r="D5" s="246"/>
      <c r="E5" s="237" t="s">
        <v>400</v>
      </c>
      <c r="F5" s="237"/>
      <c r="G5" s="246" t="s">
        <v>766</v>
      </c>
      <c r="H5" s="246"/>
    </row>
    <row r="6" spans="1:12" ht="35.25"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800000</v>
      </c>
      <c r="F8" s="242"/>
      <c r="G8" s="242"/>
      <c r="H8" s="242"/>
    </row>
    <row r="9" spans="1:12" ht="39" customHeight="1">
      <c r="A9" s="237"/>
      <c r="B9" s="237"/>
      <c r="C9" s="237" t="s">
        <v>406</v>
      </c>
      <c r="D9" s="237"/>
      <c r="E9" s="242">
        <v>800000</v>
      </c>
      <c r="F9" s="242"/>
      <c r="G9" s="242"/>
      <c r="H9" s="242"/>
    </row>
    <row r="10" spans="1:12" ht="31.5" customHeight="1">
      <c r="A10" s="237"/>
      <c r="B10" s="237"/>
      <c r="C10" s="237" t="s">
        <v>407</v>
      </c>
      <c r="D10" s="237"/>
      <c r="E10" s="242"/>
      <c r="F10" s="242"/>
      <c r="G10" s="242"/>
      <c r="H10" s="242"/>
    </row>
    <row r="11" spans="1:12" ht="21" customHeight="1">
      <c r="A11" s="238" t="s">
        <v>408</v>
      </c>
      <c r="B11" s="241" t="s">
        <v>798</v>
      </c>
      <c r="C11" s="241"/>
      <c r="D11" s="241"/>
      <c r="E11" s="241"/>
      <c r="F11" s="241"/>
      <c r="G11" s="241"/>
      <c r="H11" s="241"/>
    </row>
    <row r="12" spans="1:12" ht="36.75" customHeight="1">
      <c r="A12" s="239"/>
      <c r="B12" s="241"/>
      <c r="C12" s="241"/>
      <c r="D12" s="241"/>
      <c r="E12" s="241"/>
      <c r="F12" s="241"/>
      <c r="G12" s="241"/>
      <c r="H12" s="241"/>
    </row>
    <row r="13" spans="1:12" ht="30.75" customHeight="1">
      <c r="A13" s="237" t="s">
        <v>409</v>
      </c>
      <c r="B13" s="4" t="s">
        <v>386</v>
      </c>
      <c r="C13" s="4" t="s">
        <v>387</v>
      </c>
      <c r="D13" s="4" t="s">
        <v>410</v>
      </c>
      <c r="E13" s="4" t="s">
        <v>411</v>
      </c>
      <c r="F13" s="4" t="s">
        <v>412</v>
      </c>
      <c r="G13" s="4" t="s">
        <v>413</v>
      </c>
      <c r="H13" s="4" t="s">
        <v>414</v>
      </c>
    </row>
    <row r="14" spans="1:12" ht="18.75" customHeight="1">
      <c r="A14" s="240"/>
      <c r="B14" s="130" t="s">
        <v>769</v>
      </c>
      <c r="C14" s="130" t="s">
        <v>772</v>
      </c>
      <c r="D14" s="131" t="s">
        <v>799</v>
      </c>
      <c r="E14" s="131" t="s">
        <v>802</v>
      </c>
      <c r="F14" s="133" t="s">
        <v>783</v>
      </c>
      <c r="G14" s="132" t="s">
        <v>788</v>
      </c>
      <c r="H14" s="135">
        <v>25</v>
      </c>
      <c r="K14" s="235"/>
      <c r="L14" s="236"/>
    </row>
    <row r="15" spans="1:12" ht="18.75" customHeight="1">
      <c r="A15" s="240"/>
      <c r="B15" s="130" t="s">
        <v>769</v>
      </c>
      <c r="C15" s="130" t="s">
        <v>773</v>
      </c>
      <c r="D15" s="131" t="s">
        <v>792</v>
      </c>
      <c r="E15" s="131" t="s">
        <v>781</v>
      </c>
      <c r="F15" s="133" t="s">
        <v>803</v>
      </c>
      <c r="G15" s="132" t="s">
        <v>789</v>
      </c>
      <c r="H15" s="135">
        <v>25</v>
      </c>
      <c r="K15" s="243"/>
      <c r="L15" s="243"/>
    </row>
    <row r="16" spans="1:12" ht="18.75" customHeight="1">
      <c r="A16" s="240"/>
      <c r="B16" s="130" t="s">
        <v>770</v>
      </c>
      <c r="C16" s="130" t="s">
        <v>776</v>
      </c>
      <c r="D16" s="131" t="s">
        <v>800</v>
      </c>
      <c r="E16" s="131" t="s">
        <v>780</v>
      </c>
      <c r="F16" s="133" t="s">
        <v>786</v>
      </c>
      <c r="G16" s="132" t="s">
        <v>788</v>
      </c>
      <c r="H16" s="135">
        <v>15</v>
      </c>
      <c r="K16" s="243"/>
      <c r="L16" s="243"/>
    </row>
    <row r="17" spans="1:12" ht="36" customHeight="1">
      <c r="A17" s="240"/>
      <c r="B17" s="130" t="s">
        <v>770</v>
      </c>
      <c r="C17" s="130" t="s">
        <v>776</v>
      </c>
      <c r="D17" s="131" t="s">
        <v>793</v>
      </c>
      <c r="E17" s="131" t="s">
        <v>796</v>
      </c>
      <c r="F17" s="133" t="s">
        <v>804</v>
      </c>
      <c r="G17" s="132"/>
      <c r="H17" s="135">
        <v>15</v>
      </c>
      <c r="K17" s="243"/>
      <c r="L17" s="243"/>
    </row>
    <row r="18" spans="1:12" ht="35.25" customHeight="1">
      <c r="A18" s="240"/>
      <c r="B18" s="130" t="s">
        <v>771</v>
      </c>
      <c r="C18" s="130" t="s">
        <v>778</v>
      </c>
      <c r="D18" s="131" t="s">
        <v>801</v>
      </c>
      <c r="E18" s="131" t="s">
        <v>780</v>
      </c>
      <c r="F18" s="133" t="s">
        <v>787</v>
      </c>
      <c r="G18" s="132" t="s">
        <v>788</v>
      </c>
      <c r="H18" s="135">
        <v>10</v>
      </c>
      <c r="K18" s="243"/>
      <c r="L18" s="243"/>
    </row>
    <row r="19" spans="1:12" ht="21" customHeight="1">
      <c r="A19" s="5"/>
      <c r="E19" s="5"/>
    </row>
  </sheetData>
  <mergeCells count="28">
    <mergeCell ref="A11:A12"/>
    <mergeCell ref="B11:H12"/>
    <mergeCell ref="A13:A18"/>
    <mergeCell ref="K14:L14"/>
    <mergeCell ref="K15:L15"/>
    <mergeCell ref="K16:L16"/>
    <mergeCell ref="K17:L17"/>
    <mergeCell ref="K18:L18"/>
    <mergeCell ref="A8:B10"/>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0" type="noConversion"/>
  <pageMargins left="0.7" right="0.7" top="0.75" bottom="0.75" header="0.3" footer="0.3"/>
  <pageSetup paperSize="9" scale="85" orientation="portrait" r:id="rId1"/>
  <colBreaks count="1" manualBreakCount="1">
    <brk id="8" max="1048575" man="1"/>
  </colBreaks>
</worksheet>
</file>

<file path=xl/worksheets/sheet15.xml><?xml version="1.0" encoding="utf-8"?>
<worksheet xmlns="http://schemas.openxmlformats.org/spreadsheetml/2006/main" xmlns:r="http://schemas.openxmlformats.org/officeDocument/2006/relationships">
  <sheetPr codeName="Sheet15"/>
  <dimension ref="A1:L19"/>
  <sheetViews>
    <sheetView view="pageBreakPreview" zoomScale="60" workbookViewId="0">
      <selection activeCell="A2" sqref="A2:H2"/>
    </sheetView>
  </sheetViews>
  <sheetFormatPr defaultColWidth="12.75" defaultRowHeight="14.25"/>
  <cols>
    <col min="1" max="3" width="12.75" style="1"/>
    <col min="4" max="4" width="21.5" style="1" customWidth="1"/>
    <col min="5" max="5" width="12.75" style="1"/>
    <col min="6" max="6" width="7.875" style="1" customWidth="1"/>
    <col min="7" max="7" width="12.75" style="1"/>
    <col min="8" max="8" width="8.625" style="1" customWidth="1"/>
    <col min="9" max="16384" width="12.75" style="1"/>
  </cols>
  <sheetData>
    <row r="1" spans="1:12" ht="24.75" customHeight="1">
      <c r="A1" s="2" t="s">
        <v>395</v>
      </c>
    </row>
    <row r="2" spans="1:12" ht="51.7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764</v>
      </c>
      <c r="C4" s="245"/>
      <c r="D4" s="245"/>
      <c r="E4" s="245"/>
      <c r="F4" s="245"/>
      <c r="G4" s="245"/>
      <c r="H4" s="245"/>
    </row>
    <row r="5" spans="1:12" ht="26.25" customHeight="1">
      <c r="A5" s="237" t="s">
        <v>399</v>
      </c>
      <c r="B5" s="237"/>
      <c r="C5" s="246" t="s">
        <v>847</v>
      </c>
      <c r="D5" s="246"/>
      <c r="E5" s="237" t="s">
        <v>400</v>
      </c>
      <c r="F5" s="237"/>
      <c r="G5" s="246" t="s">
        <v>766</v>
      </c>
      <c r="H5" s="246"/>
    </row>
    <row r="6" spans="1:12" ht="35.25"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860000</v>
      </c>
      <c r="F8" s="242"/>
      <c r="G8" s="242"/>
      <c r="H8" s="242"/>
    </row>
    <row r="9" spans="1:12" ht="39" customHeight="1">
      <c r="A9" s="237"/>
      <c r="B9" s="237"/>
      <c r="C9" s="237" t="s">
        <v>406</v>
      </c>
      <c r="D9" s="237"/>
      <c r="E9" s="242">
        <v>860000</v>
      </c>
      <c r="F9" s="242"/>
      <c r="G9" s="242"/>
      <c r="H9" s="242"/>
    </row>
    <row r="10" spans="1:12" ht="31.5" customHeight="1">
      <c r="A10" s="237"/>
      <c r="B10" s="237"/>
      <c r="C10" s="237" t="s">
        <v>407</v>
      </c>
      <c r="D10" s="237"/>
      <c r="E10" s="242"/>
      <c r="F10" s="242"/>
      <c r="G10" s="242"/>
      <c r="H10" s="242"/>
    </row>
    <row r="11" spans="1:12" ht="21" customHeight="1">
      <c r="A11" s="238" t="s">
        <v>408</v>
      </c>
      <c r="B11" s="241" t="s">
        <v>848</v>
      </c>
      <c r="C11" s="241"/>
      <c r="D11" s="241"/>
      <c r="E11" s="241"/>
      <c r="F11" s="241"/>
      <c r="G11" s="241"/>
      <c r="H11" s="241"/>
    </row>
    <row r="12" spans="1:12" ht="36.75" customHeight="1">
      <c r="A12" s="239"/>
      <c r="B12" s="241"/>
      <c r="C12" s="241"/>
      <c r="D12" s="241"/>
      <c r="E12" s="241"/>
      <c r="F12" s="241"/>
      <c r="G12" s="241"/>
      <c r="H12" s="241"/>
    </row>
    <row r="13" spans="1:12" ht="30.75" customHeight="1">
      <c r="A13" s="237" t="s">
        <v>409</v>
      </c>
      <c r="B13" s="4" t="s">
        <v>386</v>
      </c>
      <c r="C13" s="4" t="s">
        <v>387</v>
      </c>
      <c r="D13" s="4" t="s">
        <v>410</v>
      </c>
      <c r="E13" s="4" t="s">
        <v>411</v>
      </c>
      <c r="F13" s="4" t="s">
        <v>412</v>
      </c>
      <c r="G13" s="4" t="s">
        <v>413</v>
      </c>
      <c r="H13" s="4" t="s">
        <v>414</v>
      </c>
    </row>
    <row r="14" spans="1:12" ht="18.75" customHeight="1">
      <c r="A14" s="240"/>
      <c r="B14" s="140" t="s">
        <v>769</v>
      </c>
      <c r="C14" s="140" t="s">
        <v>773</v>
      </c>
      <c r="D14" s="141" t="s">
        <v>792</v>
      </c>
      <c r="E14" s="132" t="s">
        <v>781</v>
      </c>
      <c r="F14" s="133" t="s">
        <v>852</v>
      </c>
      <c r="G14" s="132" t="s">
        <v>789</v>
      </c>
      <c r="H14" s="132">
        <v>25</v>
      </c>
      <c r="I14" s="139"/>
      <c r="K14" s="235"/>
      <c r="L14" s="236"/>
    </row>
    <row r="15" spans="1:12" ht="18.75" customHeight="1">
      <c r="A15" s="240"/>
      <c r="B15" s="140" t="s">
        <v>769</v>
      </c>
      <c r="C15" s="140" t="s">
        <v>772</v>
      </c>
      <c r="D15" s="141" t="s">
        <v>849</v>
      </c>
      <c r="E15" s="132" t="s">
        <v>780</v>
      </c>
      <c r="F15" s="133" t="s">
        <v>785</v>
      </c>
      <c r="G15" s="132" t="s">
        <v>788</v>
      </c>
      <c r="H15" s="132">
        <v>25</v>
      </c>
      <c r="I15" s="139"/>
      <c r="K15" s="243"/>
      <c r="L15" s="243"/>
    </row>
    <row r="16" spans="1:12" ht="18.75" customHeight="1">
      <c r="A16" s="240"/>
      <c r="B16" s="140" t="s">
        <v>770</v>
      </c>
      <c r="C16" s="140" t="s">
        <v>776</v>
      </c>
      <c r="D16" s="141" t="s">
        <v>800</v>
      </c>
      <c r="E16" s="132" t="s">
        <v>780</v>
      </c>
      <c r="F16" s="133" t="s">
        <v>787</v>
      </c>
      <c r="G16" s="132" t="s">
        <v>788</v>
      </c>
      <c r="H16" s="132">
        <v>15</v>
      </c>
      <c r="I16" s="139"/>
      <c r="K16" s="243"/>
      <c r="L16" s="243"/>
    </row>
    <row r="17" spans="1:12" ht="36" customHeight="1">
      <c r="A17" s="240"/>
      <c r="B17" s="140" t="s">
        <v>770</v>
      </c>
      <c r="C17" s="140" t="s">
        <v>776</v>
      </c>
      <c r="D17" s="141" t="s">
        <v>850</v>
      </c>
      <c r="E17" s="132" t="s">
        <v>796</v>
      </c>
      <c r="F17" s="133" t="s">
        <v>853</v>
      </c>
      <c r="G17" s="132"/>
      <c r="H17" s="132">
        <v>15</v>
      </c>
      <c r="I17" s="139"/>
      <c r="K17" s="243"/>
      <c r="L17" s="243"/>
    </row>
    <row r="18" spans="1:12" ht="35.25" customHeight="1">
      <c r="A18" s="240"/>
      <c r="B18" s="140" t="s">
        <v>771</v>
      </c>
      <c r="C18" s="140" t="s">
        <v>778</v>
      </c>
      <c r="D18" s="141" t="s">
        <v>851</v>
      </c>
      <c r="E18" s="132" t="s">
        <v>780</v>
      </c>
      <c r="F18" s="133" t="s">
        <v>787</v>
      </c>
      <c r="G18" s="132" t="s">
        <v>788</v>
      </c>
      <c r="H18" s="132">
        <v>10</v>
      </c>
      <c r="I18" s="139"/>
      <c r="K18" s="243"/>
      <c r="L18" s="243"/>
    </row>
    <row r="19" spans="1:12" ht="21" customHeight="1">
      <c r="A19" s="5"/>
      <c r="E19" s="5"/>
    </row>
  </sheetData>
  <mergeCells count="28">
    <mergeCell ref="A2:H2"/>
    <mergeCell ref="A3:H3"/>
    <mergeCell ref="B4:H4"/>
    <mergeCell ref="A5:B5"/>
    <mergeCell ref="C5:D5"/>
    <mergeCell ref="E5:F5"/>
    <mergeCell ref="G5:H5"/>
    <mergeCell ref="A6:B6"/>
    <mergeCell ref="C6:D6"/>
    <mergeCell ref="E6:F6"/>
    <mergeCell ref="G6:H6"/>
    <mergeCell ref="A7:D7"/>
    <mergeCell ref="E7:H7"/>
    <mergeCell ref="A8:B10"/>
    <mergeCell ref="C8:D8"/>
    <mergeCell ref="E8:H8"/>
    <mergeCell ref="C9:D9"/>
    <mergeCell ref="E9:H9"/>
    <mergeCell ref="C10:D10"/>
    <mergeCell ref="E10:H10"/>
    <mergeCell ref="A11:A12"/>
    <mergeCell ref="B11:H12"/>
    <mergeCell ref="A13:A18"/>
    <mergeCell ref="K14:L14"/>
    <mergeCell ref="K15:L15"/>
    <mergeCell ref="K16:L16"/>
    <mergeCell ref="K17:L17"/>
    <mergeCell ref="K18:L18"/>
  </mergeCells>
  <phoneticPr fontId="30" type="noConversion"/>
  <pageMargins left="0.7" right="0.7" top="0.75" bottom="0.75" header="0.3" footer="0.3"/>
  <pageSetup paperSize="9" scale="87" orientation="portrait" r:id="rId1"/>
  <colBreaks count="1" manualBreakCount="1">
    <brk id="8" max="1048575" man="1"/>
  </colBreaks>
</worksheet>
</file>

<file path=xl/worksheets/sheet16.xml><?xml version="1.0" encoding="utf-8"?>
<worksheet xmlns="http://schemas.openxmlformats.org/spreadsheetml/2006/main" xmlns:r="http://schemas.openxmlformats.org/officeDocument/2006/relationships">
  <sheetPr codeName="Sheet16"/>
  <dimension ref="A1:L19"/>
  <sheetViews>
    <sheetView view="pageBreakPreview" zoomScale="60" workbookViewId="0">
      <selection activeCell="K7" sqref="K7"/>
    </sheetView>
  </sheetViews>
  <sheetFormatPr defaultColWidth="12.75" defaultRowHeight="14.25"/>
  <cols>
    <col min="1" max="2" width="12.75" style="1"/>
    <col min="3" max="3" width="11.5" style="1" customWidth="1"/>
    <col min="4" max="4" width="17.5" style="1" customWidth="1"/>
    <col min="5" max="5" width="12.75" style="1"/>
    <col min="6" max="6" width="7" style="1" customWidth="1"/>
    <col min="7" max="7" width="12.75" style="1"/>
    <col min="8" max="8" width="8.25" style="1" customWidth="1"/>
    <col min="9" max="16384" width="12.75" style="1"/>
  </cols>
  <sheetData>
    <row r="1" spans="1:12" ht="24.75" customHeight="1">
      <c r="A1" s="2" t="s">
        <v>395</v>
      </c>
    </row>
    <row r="2" spans="1:12" ht="51.7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764</v>
      </c>
      <c r="C4" s="245"/>
      <c r="D4" s="245"/>
      <c r="E4" s="245"/>
      <c r="F4" s="245"/>
      <c r="G4" s="245"/>
      <c r="H4" s="245"/>
    </row>
    <row r="5" spans="1:12" ht="26.25" customHeight="1">
      <c r="A5" s="237" t="s">
        <v>399</v>
      </c>
      <c r="B5" s="237"/>
      <c r="C5" s="246" t="s">
        <v>855</v>
      </c>
      <c r="D5" s="246"/>
      <c r="E5" s="237" t="s">
        <v>400</v>
      </c>
      <c r="F5" s="237"/>
      <c r="G5" s="246" t="s">
        <v>766</v>
      </c>
      <c r="H5" s="246"/>
    </row>
    <row r="6" spans="1:12" ht="39"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270000</v>
      </c>
      <c r="F8" s="242"/>
      <c r="G8" s="242"/>
      <c r="H8" s="242"/>
    </row>
    <row r="9" spans="1:12" ht="39" customHeight="1">
      <c r="A9" s="237"/>
      <c r="B9" s="237"/>
      <c r="C9" s="237" t="s">
        <v>406</v>
      </c>
      <c r="D9" s="237"/>
      <c r="E9" s="242">
        <v>270000</v>
      </c>
      <c r="F9" s="242"/>
      <c r="G9" s="242"/>
      <c r="H9" s="242"/>
    </row>
    <row r="10" spans="1:12" ht="31.5" customHeight="1">
      <c r="A10" s="237"/>
      <c r="B10" s="237"/>
      <c r="C10" s="237" t="s">
        <v>407</v>
      </c>
      <c r="D10" s="237"/>
      <c r="E10" s="242"/>
      <c r="F10" s="242"/>
      <c r="G10" s="242"/>
      <c r="H10" s="242"/>
    </row>
    <row r="11" spans="1:12" ht="21" customHeight="1">
      <c r="A11" s="238" t="s">
        <v>408</v>
      </c>
      <c r="B11" s="241" t="s">
        <v>848</v>
      </c>
      <c r="C11" s="241"/>
      <c r="D11" s="241"/>
      <c r="E11" s="241"/>
      <c r="F11" s="241"/>
      <c r="G11" s="241"/>
      <c r="H11" s="241"/>
    </row>
    <row r="12" spans="1:12" ht="36.75" customHeight="1">
      <c r="A12" s="239"/>
      <c r="B12" s="241"/>
      <c r="C12" s="241"/>
      <c r="D12" s="241"/>
      <c r="E12" s="241"/>
      <c r="F12" s="241"/>
      <c r="G12" s="241"/>
      <c r="H12" s="241"/>
    </row>
    <row r="13" spans="1:12" ht="30.75" customHeight="1">
      <c r="A13" s="237" t="s">
        <v>409</v>
      </c>
      <c r="B13" s="129" t="s">
        <v>386</v>
      </c>
      <c r="C13" s="129" t="s">
        <v>387</v>
      </c>
      <c r="D13" s="129" t="s">
        <v>410</v>
      </c>
      <c r="E13" s="129" t="s">
        <v>411</v>
      </c>
      <c r="F13" s="129" t="s">
        <v>412</v>
      </c>
      <c r="G13" s="129" t="s">
        <v>413</v>
      </c>
      <c r="H13" s="129" t="s">
        <v>414</v>
      </c>
    </row>
    <row r="14" spans="1:12" ht="34.5" customHeight="1">
      <c r="A14" s="237"/>
      <c r="B14" s="142" t="s">
        <v>769</v>
      </c>
      <c r="C14" s="142" t="s">
        <v>773</v>
      </c>
      <c r="D14" s="146" t="s">
        <v>792</v>
      </c>
      <c r="E14" s="144" t="s">
        <v>781</v>
      </c>
      <c r="F14" s="145" t="s">
        <v>852</v>
      </c>
      <c r="G14" s="144" t="s">
        <v>789</v>
      </c>
      <c r="H14" s="144">
        <v>25</v>
      </c>
      <c r="I14" s="139"/>
      <c r="K14" s="235"/>
      <c r="L14" s="236"/>
    </row>
    <row r="15" spans="1:12" ht="33" customHeight="1">
      <c r="A15" s="237"/>
      <c r="B15" s="142" t="s">
        <v>769</v>
      </c>
      <c r="C15" s="142" t="s">
        <v>772</v>
      </c>
      <c r="D15" s="146" t="s">
        <v>856</v>
      </c>
      <c r="E15" s="144" t="s">
        <v>780</v>
      </c>
      <c r="F15" s="145" t="s">
        <v>787</v>
      </c>
      <c r="G15" s="144" t="s">
        <v>788</v>
      </c>
      <c r="H15" s="144">
        <v>25</v>
      </c>
      <c r="I15" s="139"/>
      <c r="K15" s="243"/>
      <c r="L15" s="243"/>
    </row>
    <row r="16" spans="1:12" ht="18.75" customHeight="1">
      <c r="A16" s="237"/>
      <c r="B16" s="142" t="s">
        <v>770</v>
      </c>
      <c r="C16" s="142" t="s">
        <v>776</v>
      </c>
      <c r="D16" s="146" t="s">
        <v>857</v>
      </c>
      <c r="E16" s="144" t="s">
        <v>780</v>
      </c>
      <c r="F16" s="145" t="s">
        <v>786</v>
      </c>
      <c r="G16" s="144" t="s">
        <v>788</v>
      </c>
      <c r="H16" s="144">
        <v>15</v>
      </c>
      <c r="I16" s="139"/>
      <c r="K16" s="243"/>
      <c r="L16" s="243"/>
    </row>
    <row r="17" spans="1:12" ht="36" customHeight="1">
      <c r="A17" s="237"/>
      <c r="B17" s="142" t="s">
        <v>770</v>
      </c>
      <c r="C17" s="142" t="s">
        <v>776</v>
      </c>
      <c r="D17" s="146" t="s">
        <v>858</v>
      </c>
      <c r="E17" s="144" t="s">
        <v>796</v>
      </c>
      <c r="F17" s="145" t="s">
        <v>853</v>
      </c>
      <c r="G17" s="144"/>
      <c r="H17" s="144">
        <v>15</v>
      </c>
      <c r="I17" s="139"/>
      <c r="K17" s="243"/>
      <c r="L17" s="243"/>
    </row>
    <row r="18" spans="1:12" ht="35.25" customHeight="1">
      <c r="A18" s="237"/>
      <c r="B18" s="142" t="s">
        <v>771</v>
      </c>
      <c r="C18" s="142" t="s">
        <v>778</v>
      </c>
      <c r="D18" s="146" t="s">
        <v>859</v>
      </c>
      <c r="E18" s="144" t="s">
        <v>780</v>
      </c>
      <c r="F18" s="145" t="s">
        <v>787</v>
      </c>
      <c r="G18" s="144" t="s">
        <v>788</v>
      </c>
      <c r="H18" s="144">
        <v>10</v>
      </c>
      <c r="I18" s="139"/>
      <c r="K18" s="243"/>
      <c r="L18" s="243"/>
    </row>
    <row r="19" spans="1:12" ht="21" customHeight="1">
      <c r="A19" s="5"/>
      <c r="E19" s="5"/>
    </row>
  </sheetData>
  <mergeCells count="28">
    <mergeCell ref="A2:H2"/>
    <mergeCell ref="A3:H3"/>
    <mergeCell ref="B4:H4"/>
    <mergeCell ref="A5:B5"/>
    <mergeCell ref="C5:D5"/>
    <mergeCell ref="E5:F5"/>
    <mergeCell ref="G5:H5"/>
    <mergeCell ref="A6:B6"/>
    <mergeCell ref="C6:D6"/>
    <mergeCell ref="E6:F6"/>
    <mergeCell ref="G6:H6"/>
    <mergeCell ref="A7:D7"/>
    <mergeCell ref="E7:H7"/>
    <mergeCell ref="A8:B10"/>
    <mergeCell ref="C8:D8"/>
    <mergeCell ref="E8:H8"/>
    <mergeCell ref="C9:D9"/>
    <mergeCell ref="E9:H9"/>
    <mergeCell ref="C10:D10"/>
    <mergeCell ref="E10:H10"/>
    <mergeCell ref="A11:A12"/>
    <mergeCell ref="B11:H12"/>
    <mergeCell ref="A13:A18"/>
    <mergeCell ref="K14:L14"/>
    <mergeCell ref="K15:L15"/>
    <mergeCell ref="K16:L16"/>
    <mergeCell ref="K17:L17"/>
    <mergeCell ref="K18:L18"/>
  </mergeCells>
  <phoneticPr fontId="30" type="noConversion"/>
  <pageMargins left="0.7" right="0.7" top="0.75" bottom="0.75" header="0.3" footer="0.3"/>
  <pageSetup paperSize="9" scale="92" orientation="portrait" r:id="rId1"/>
  <colBreaks count="1" manualBreakCount="1">
    <brk id="8" max="1048575" man="1"/>
  </colBreaks>
</worksheet>
</file>

<file path=xl/worksheets/sheet17.xml><?xml version="1.0" encoding="utf-8"?>
<worksheet xmlns="http://schemas.openxmlformats.org/spreadsheetml/2006/main" xmlns:r="http://schemas.openxmlformats.org/officeDocument/2006/relationships">
  <sheetPr codeName="Sheet17"/>
  <dimension ref="A1:L19"/>
  <sheetViews>
    <sheetView view="pageBreakPreview" zoomScale="60" workbookViewId="0">
      <selection activeCell="B11" sqref="B11:H12"/>
    </sheetView>
  </sheetViews>
  <sheetFormatPr defaultColWidth="12.75" defaultRowHeight="14.25"/>
  <cols>
    <col min="1" max="3" width="12.75" style="1"/>
    <col min="4" max="4" width="18.875" style="1" customWidth="1"/>
    <col min="5" max="5" width="12.75" style="1"/>
    <col min="6" max="6" width="8.5" style="1" customWidth="1"/>
    <col min="7" max="7" width="12.75" style="1"/>
    <col min="8" max="8" width="10.875" style="1" customWidth="1"/>
    <col min="9" max="16384" width="12.75" style="1"/>
  </cols>
  <sheetData>
    <row r="1" spans="1:12" ht="24.75" customHeight="1">
      <c r="A1" s="2" t="s">
        <v>395</v>
      </c>
    </row>
    <row r="2" spans="1:12" ht="51.7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764</v>
      </c>
      <c r="C4" s="245"/>
      <c r="D4" s="245"/>
      <c r="E4" s="245"/>
      <c r="F4" s="245"/>
      <c r="G4" s="245"/>
      <c r="H4" s="245"/>
    </row>
    <row r="5" spans="1:12" ht="26.25" customHeight="1">
      <c r="A5" s="237" t="s">
        <v>399</v>
      </c>
      <c r="B5" s="237"/>
      <c r="C5" s="246" t="s">
        <v>860</v>
      </c>
      <c r="D5" s="246"/>
      <c r="E5" s="237" t="s">
        <v>400</v>
      </c>
      <c r="F5" s="237"/>
      <c r="G5" s="246" t="s">
        <v>861</v>
      </c>
      <c r="H5" s="246"/>
    </row>
    <row r="6" spans="1:12" ht="35.25"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14340000</v>
      </c>
      <c r="F8" s="242"/>
      <c r="G8" s="242"/>
      <c r="H8" s="242"/>
    </row>
    <row r="9" spans="1:12" ht="39" customHeight="1">
      <c r="A9" s="237"/>
      <c r="B9" s="237"/>
      <c r="C9" s="237" t="s">
        <v>406</v>
      </c>
      <c r="D9" s="237"/>
      <c r="E9" s="242">
        <v>14340000</v>
      </c>
      <c r="F9" s="242"/>
      <c r="G9" s="242"/>
      <c r="H9" s="242"/>
    </row>
    <row r="10" spans="1:12" ht="31.5" customHeight="1">
      <c r="A10" s="237"/>
      <c r="B10" s="237"/>
      <c r="C10" s="237" t="s">
        <v>407</v>
      </c>
      <c r="D10" s="237"/>
      <c r="E10" s="242"/>
      <c r="F10" s="242"/>
      <c r="G10" s="242"/>
      <c r="H10" s="242"/>
    </row>
    <row r="11" spans="1:12" ht="21" customHeight="1">
      <c r="A11" s="238" t="s">
        <v>408</v>
      </c>
      <c r="B11" s="241" t="s">
        <v>886</v>
      </c>
      <c r="C11" s="241"/>
      <c r="D11" s="241"/>
      <c r="E11" s="241"/>
      <c r="F11" s="241"/>
      <c r="G11" s="241"/>
      <c r="H11" s="241"/>
    </row>
    <row r="12" spans="1:12" ht="36.75" customHeight="1">
      <c r="A12" s="239"/>
      <c r="B12" s="241"/>
      <c r="C12" s="241"/>
      <c r="D12" s="241"/>
      <c r="E12" s="241"/>
      <c r="F12" s="241"/>
      <c r="G12" s="241"/>
      <c r="H12" s="241"/>
    </row>
    <row r="13" spans="1:12" ht="30.75" customHeight="1">
      <c r="A13" s="237" t="s">
        <v>409</v>
      </c>
      <c r="B13" s="129" t="s">
        <v>386</v>
      </c>
      <c r="C13" s="129" t="s">
        <v>387</v>
      </c>
      <c r="D13" s="129" t="s">
        <v>410</v>
      </c>
      <c r="E13" s="129" t="s">
        <v>411</v>
      </c>
      <c r="F13" s="129" t="s">
        <v>412</v>
      </c>
      <c r="G13" s="129" t="s">
        <v>413</v>
      </c>
      <c r="H13" s="129" t="s">
        <v>414</v>
      </c>
    </row>
    <row r="14" spans="1:12" ht="42.75" customHeight="1">
      <c r="A14" s="237"/>
      <c r="B14" s="142" t="s">
        <v>769</v>
      </c>
      <c r="C14" s="142" t="s">
        <v>862</v>
      </c>
      <c r="D14" s="143" t="s">
        <v>865</v>
      </c>
      <c r="E14" s="144" t="s">
        <v>810</v>
      </c>
      <c r="F14" s="145" t="s">
        <v>870</v>
      </c>
      <c r="G14" s="144" t="s">
        <v>812</v>
      </c>
      <c r="H14" s="143">
        <v>25</v>
      </c>
      <c r="I14" s="147"/>
      <c r="K14" s="235"/>
      <c r="L14" s="236"/>
    </row>
    <row r="15" spans="1:12" ht="33" customHeight="1">
      <c r="A15" s="237"/>
      <c r="B15" s="142" t="s">
        <v>769</v>
      </c>
      <c r="C15" s="142" t="s">
        <v>772</v>
      </c>
      <c r="D15" s="143" t="s">
        <v>866</v>
      </c>
      <c r="E15" s="144" t="s">
        <v>810</v>
      </c>
      <c r="F15" s="145" t="s">
        <v>811</v>
      </c>
      <c r="G15" s="144" t="s">
        <v>788</v>
      </c>
      <c r="H15" s="143">
        <v>25</v>
      </c>
      <c r="I15" s="139"/>
      <c r="K15" s="243"/>
      <c r="L15" s="243"/>
    </row>
    <row r="16" spans="1:12" ht="18.75" customHeight="1">
      <c r="A16" s="237"/>
      <c r="B16" s="142" t="s">
        <v>770</v>
      </c>
      <c r="C16" s="142" t="s">
        <v>776</v>
      </c>
      <c r="D16" s="143" t="s">
        <v>867</v>
      </c>
      <c r="E16" s="144" t="s">
        <v>780</v>
      </c>
      <c r="F16" s="145" t="s">
        <v>787</v>
      </c>
      <c r="G16" s="144" t="s">
        <v>788</v>
      </c>
      <c r="H16" s="143">
        <v>15</v>
      </c>
      <c r="I16" s="139"/>
      <c r="K16" s="243"/>
      <c r="L16" s="243"/>
    </row>
    <row r="17" spans="1:12" ht="36" customHeight="1">
      <c r="A17" s="237"/>
      <c r="B17" s="142" t="s">
        <v>770</v>
      </c>
      <c r="C17" s="142" t="s">
        <v>863</v>
      </c>
      <c r="D17" s="143" t="s">
        <v>868</v>
      </c>
      <c r="E17" s="144" t="s">
        <v>810</v>
      </c>
      <c r="F17" s="145" t="s">
        <v>871</v>
      </c>
      <c r="G17" s="144" t="s">
        <v>872</v>
      </c>
      <c r="H17" s="143">
        <v>15</v>
      </c>
      <c r="I17" s="139"/>
      <c r="K17" s="243"/>
      <c r="L17" s="243"/>
    </row>
    <row r="18" spans="1:12" ht="35.25" customHeight="1">
      <c r="A18" s="237"/>
      <c r="B18" s="142" t="s">
        <v>771</v>
      </c>
      <c r="C18" s="142" t="s">
        <v>864</v>
      </c>
      <c r="D18" s="143" t="s">
        <v>869</v>
      </c>
      <c r="E18" s="144" t="s">
        <v>810</v>
      </c>
      <c r="F18" s="145" t="s">
        <v>835</v>
      </c>
      <c r="G18" s="144" t="s">
        <v>788</v>
      </c>
      <c r="H18" s="143">
        <v>10</v>
      </c>
      <c r="I18" s="139"/>
      <c r="K18" s="243"/>
      <c r="L18" s="243"/>
    </row>
    <row r="19" spans="1:12" ht="21" customHeight="1">
      <c r="A19" s="5"/>
      <c r="E19" s="5"/>
    </row>
  </sheetData>
  <mergeCells count="28">
    <mergeCell ref="A2:H2"/>
    <mergeCell ref="A3:H3"/>
    <mergeCell ref="B4:H4"/>
    <mergeCell ref="A5:B5"/>
    <mergeCell ref="C5:D5"/>
    <mergeCell ref="E5:F5"/>
    <mergeCell ref="G5:H5"/>
    <mergeCell ref="A6:B6"/>
    <mergeCell ref="C6:D6"/>
    <mergeCell ref="E6:F6"/>
    <mergeCell ref="G6:H6"/>
    <mergeCell ref="A7:D7"/>
    <mergeCell ref="E7:H7"/>
    <mergeCell ref="A8:B10"/>
    <mergeCell ref="C8:D8"/>
    <mergeCell ref="E8:H8"/>
    <mergeCell ref="C9:D9"/>
    <mergeCell ref="E9:H9"/>
    <mergeCell ref="C10:D10"/>
    <mergeCell ref="E10:H10"/>
    <mergeCell ref="A11:A12"/>
    <mergeCell ref="B11:H12"/>
    <mergeCell ref="A13:A18"/>
    <mergeCell ref="K14:L14"/>
    <mergeCell ref="K15:L15"/>
    <mergeCell ref="K16:L16"/>
    <mergeCell ref="K17:L17"/>
    <mergeCell ref="K18:L18"/>
  </mergeCells>
  <phoneticPr fontId="30" type="noConversion"/>
  <pageMargins left="0.7" right="0.7" top="0.75" bottom="0.75" header="0.3" footer="0.3"/>
  <pageSetup paperSize="9" scale="87" orientation="portrait" r:id="rId1"/>
  <colBreaks count="1" manualBreakCount="1">
    <brk id="8" max="1048575" man="1"/>
  </colBreaks>
</worksheet>
</file>

<file path=xl/worksheets/sheet18.xml><?xml version="1.0" encoding="utf-8"?>
<worksheet xmlns="http://schemas.openxmlformats.org/spreadsheetml/2006/main" xmlns:r="http://schemas.openxmlformats.org/officeDocument/2006/relationships">
  <sheetPr codeName="Sheet18"/>
  <dimension ref="A1:L22"/>
  <sheetViews>
    <sheetView view="pageBreakPreview" zoomScale="60" workbookViewId="0">
      <selection activeCell="D25" sqref="D25"/>
    </sheetView>
  </sheetViews>
  <sheetFormatPr defaultColWidth="12.75" defaultRowHeight="14.25"/>
  <cols>
    <col min="1" max="3" width="12.75" style="1"/>
    <col min="4" max="4" width="17.25" style="1" customWidth="1"/>
    <col min="5" max="16384" width="12.75" style="1"/>
  </cols>
  <sheetData>
    <row r="1" spans="1:12" ht="24.75" customHeight="1">
      <c r="A1" s="2" t="s">
        <v>395</v>
      </c>
    </row>
    <row r="2" spans="1:12" ht="51.7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764</v>
      </c>
      <c r="C4" s="245"/>
      <c r="D4" s="245"/>
      <c r="E4" s="245"/>
      <c r="F4" s="245"/>
      <c r="G4" s="245"/>
      <c r="H4" s="245"/>
    </row>
    <row r="5" spans="1:12" ht="36" customHeight="1">
      <c r="A5" s="237" t="s">
        <v>399</v>
      </c>
      <c r="B5" s="237"/>
      <c r="C5" s="246" t="s">
        <v>924</v>
      </c>
      <c r="D5" s="246"/>
      <c r="E5" s="237" t="s">
        <v>400</v>
      </c>
      <c r="F5" s="237"/>
      <c r="G5" s="246" t="s">
        <v>873</v>
      </c>
      <c r="H5" s="246"/>
    </row>
    <row r="6" spans="1:12" ht="35.25"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6250000</v>
      </c>
      <c r="F8" s="242"/>
      <c r="G8" s="242"/>
      <c r="H8" s="242"/>
    </row>
    <row r="9" spans="1:12" ht="39" customHeight="1">
      <c r="A9" s="237"/>
      <c r="B9" s="237"/>
      <c r="C9" s="237" t="s">
        <v>406</v>
      </c>
      <c r="D9" s="237"/>
      <c r="E9" s="242">
        <v>6250000</v>
      </c>
      <c r="F9" s="242"/>
      <c r="G9" s="242"/>
      <c r="H9" s="242"/>
    </row>
    <row r="10" spans="1:12" ht="31.5" customHeight="1">
      <c r="A10" s="237"/>
      <c r="B10" s="237"/>
      <c r="C10" s="237" t="s">
        <v>407</v>
      </c>
      <c r="D10" s="237"/>
      <c r="E10" s="242"/>
      <c r="F10" s="242"/>
      <c r="G10" s="242"/>
      <c r="H10" s="242"/>
    </row>
    <row r="11" spans="1:12" ht="21" customHeight="1">
      <c r="A11" s="238" t="s">
        <v>408</v>
      </c>
      <c r="B11" s="241" t="s">
        <v>874</v>
      </c>
      <c r="C11" s="241"/>
      <c r="D11" s="241"/>
      <c r="E11" s="241"/>
      <c r="F11" s="241"/>
      <c r="G11" s="241"/>
      <c r="H11" s="241"/>
    </row>
    <row r="12" spans="1:12" ht="36.75" customHeight="1">
      <c r="A12" s="239"/>
      <c r="B12" s="241"/>
      <c r="C12" s="241"/>
      <c r="D12" s="241"/>
      <c r="E12" s="241"/>
      <c r="F12" s="241"/>
      <c r="G12" s="241"/>
      <c r="H12" s="241"/>
    </row>
    <row r="13" spans="1:12" ht="30.75" customHeight="1">
      <c r="A13" s="271" t="s">
        <v>409</v>
      </c>
      <c r="B13" s="152" t="s">
        <v>386</v>
      </c>
      <c r="C13" s="152" t="s">
        <v>387</v>
      </c>
      <c r="D13" s="152" t="s">
        <v>410</v>
      </c>
      <c r="E13" s="152" t="s">
        <v>411</v>
      </c>
      <c r="F13" s="152" t="s">
        <v>412</v>
      </c>
      <c r="G13" s="152" t="s">
        <v>413</v>
      </c>
      <c r="H13" s="152" t="s">
        <v>414</v>
      </c>
    </row>
    <row r="14" spans="1:12" ht="36.75" customHeight="1">
      <c r="A14" s="272"/>
      <c r="B14" s="154" t="s">
        <v>769</v>
      </c>
      <c r="C14" s="154" t="s">
        <v>772</v>
      </c>
      <c r="D14" s="155" t="s">
        <v>876</v>
      </c>
      <c r="E14" s="156" t="s">
        <v>796</v>
      </c>
      <c r="F14" s="157" t="s">
        <v>925</v>
      </c>
      <c r="G14" s="156"/>
      <c r="H14" s="158">
        <v>10</v>
      </c>
      <c r="I14" s="147"/>
      <c r="K14" s="235"/>
      <c r="L14" s="236"/>
    </row>
    <row r="15" spans="1:12" ht="33" customHeight="1">
      <c r="A15" s="272"/>
      <c r="B15" s="154" t="s">
        <v>769</v>
      </c>
      <c r="C15" s="154" t="s">
        <v>875</v>
      </c>
      <c r="D15" s="155" t="s">
        <v>877</v>
      </c>
      <c r="E15" s="156" t="s">
        <v>796</v>
      </c>
      <c r="F15" s="157" t="s">
        <v>926</v>
      </c>
      <c r="G15" s="156"/>
      <c r="H15" s="158">
        <v>10</v>
      </c>
      <c r="I15" s="139"/>
      <c r="K15" s="243"/>
      <c r="L15" s="243"/>
    </row>
    <row r="16" spans="1:12" ht="27" customHeight="1">
      <c r="A16" s="272"/>
      <c r="B16" s="154" t="s">
        <v>769</v>
      </c>
      <c r="C16" s="154" t="s">
        <v>772</v>
      </c>
      <c r="D16" s="155" t="s">
        <v>878</v>
      </c>
      <c r="E16" s="156" t="s">
        <v>796</v>
      </c>
      <c r="F16" s="157" t="s">
        <v>926</v>
      </c>
      <c r="G16" s="156"/>
      <c r="H16" s="158">
        <v>10</v>
      </c>
      <c r="I16" s="139"/>
      <c r="K16" s="243"/>
      <c r="L16" s="243"/>
    </row>
    <row r="17" spans="1:12" ht="36" customHeight="1">
      <c r="A17" s="272"/>
      <c r="B17" s="154" t="s">
        <v>769</v>
      </c>
      <c r="C17" s="154" t="s">
        <v>772</v>
      </c>
      <c r="D17" s="155" t="s">
        <v>879</v>
      </c>
      <c r="E17" s="156" t="s">
        <v>796</v>
      </c>
      <c r="F17" s="157" t="s">
        <v>927</v>
      </c>
      <c r="G17" s="156"/>
      <c r="H17" s="158">
        <v>10</v>
      </c>
      <c r="I17" s="139"/>
      <c r="K17" s="243"/>
      <c r="L17" s="243"/>
    </row>
    <row r="18" spans="1:12" ht="71.25" customHeight="1">
      <c r="A18" s="272"/>
      <c r="B18" s="154" t="s">
        <v>769</v>
      </c>
      <c r="C18" s="154" t="s">
        <v>772</v>
      </c>
      <c r="D18" s="155" t="s">
        <v>880</v>
      </c>
      <c r="E18" s="156" t="s">
        <v>796</v>
      </c>
      <c r="F18" s="157" t="s">
        <v>927</v>
      </c>
      <c r="G18" s="156"/>
      <c r="H18" s="158">
        <v>10</v>
      </c>
      <c r="I18" s="139"/>
      <c r="K18" s="243"/>
      <c r="L18" s="243"/>
    </row>
    <row r="19" spans="1:12" ht="51.75" customHeight="1">
      <c r="A19" s="272"/>
      <c r="B19" s="154" t="s">
        <v>770</v>
      </c>
      <c r="C19" s="154" t="s">
        <v>863</v>
      </c>
      <c r="D19" s="155" t="s">
        <v>881</v>
      </c>
      <c r="E19" s="156" t="s">
        <v>796</v>
      </c>
      <c r="F19" s="159" t="s">
        <v>928</v>
      </c>
      <c r="G19" s="156"/>
      <c r="H19" s="158">
        <v>10</v>
      </c>
      <c r="I19" s="139"/>
    </row>
    <row r="20" spans="1:12" ht="33">
      <c r="A20" s="272"/>
      <c r="B20" s="154" t="s">
        <v>770</v>
      </c>
      <c r="C20" s="154" t="s">
        <v>776</v>
      </c>
      <c r="D20" s="155" t="s">
        <v>882</v>
      </c>
      <c r="E20" s="156" t="s">
        <v>796</v>
      </c>
      <c r="F20" s="159" t="s">
        <v>928</v>
      </c>
      <c r="G20" s="156"/>
      <c r="H20" s="158">
        <v>10</v>
      </c>
      <c r="I20" s="139"/>
    </row>
    <row r="21" spans="1:12" ht="49.5">
      <c r="A21" s="272"/>
      <c r="B21" s="154" t="s">
        <v>770</v>
      </c>
      <c r="C21" s="154" t="s">
        <v>776</v>
      </c>
      <c r="D21" s="155" t="s">
        <v>838</v>
      </c>
      <c r="E21" s="156" t="s">
        <v>796</v>
      </c>
      <c r="F21" s="159" t="s">
        <v>928</v>
      </c>
      <c r="G21" s="156"/>
      <c r="H21" s="158">
        <v>10</v>
      </c>
      <c r="I21" s="139"/>
    </row>
    <row r="22" spans="1:12" ht="33">
      <c r="A22" s="272"/>
      <c r="B22" s="154" t="s">
        <v>771</v>
      </c>
      <c r="C22" s="154" t="s">
        <v>864</v>
      </c>
      <c r="D22" s="155" t="s">
        <v>1064</v>
      </c>
      <c r="E22" s="156" t="s">
        <v>780</v>
      </c>
      <c r="F22" s="159">
        <v>70.28</v>
      </c>
      <c r="G22" s="156" t="s">
        <v>818</v>
      </c>
      <c r="H22" s="158">
        <v>10</v>
      </c>
      <c r="I22" s="139"/>
    </row>
  </sheetData>
  <mergeCells count="28">
    <mergeCell ref="A2:H2"/>
    <mergeCell ref="A3:H3"/>
    <mergeCell ref="B4:H4"/>
    <mergeCell ref="A5:B5"/>
    <mergeCell ref="C5:D5"/>
    <mergeCell ref="E5:F5"/>
    <mergeCell ref="G5:H5"/>
    <mergeCell ref="A6:B6"/>
    <mergeCell ref="C6:D6"/>
    <mergeCell ref="E6:F6"/>
    <mergeCell ref="G6:H6"/>
    <mergeCell ref="A7:D7"/>
    <mergeCell ref="E7:H7"/>
    <mergeCell ref="A8:B10"/>
    <mergeCell ref="C8:D8"/>
    <mergeCell ref="E8:H8"/>
    <mergeCell ref="C9:D9"/>
    <mergeCell ref="E9:H9"/>
    <mergeCell ref="C10:D10"/>
    <mergeCell ref="E10:H10"/>
    <mergeCell ref="A13:A22"/>
    <mergeCell ref="A11:A12"/>
    <mergeCell ref="B11:H12"/>
    <mergeCell ref="K14:L14"/>
    <mergeCell ref="K15:L15"/>
    <mergeCell ref="K16:L16"/>
    <mergeCell ref="K17:L17"/>
    <mergeCell ref="K18:L18"/>
  </mergeCells>
  <phoneticPr fontId="30" type="noConversion"/>
  <pageMargins left="0.7" right="0.7" top="0.75" bottom="0.75" header="0.3" footer="0.3"/>
  <pageSetup paperSize="9" scale="83" orientation="portrait" r:id="rId1"/>
  <colBreaks count="1" manualBreakCount="1">
    <brk id="8" max="1048575" man="1"/>
  </colBreaks>
</worksheet>
</file>

<file path=xl/worksheets/sheet19.xml><?xml version="1.0" encoding="utf-8"?>
<worksheet xmlns="http://schemas.openxmlformats.org/spreadsheetml/2006/main" xmlns:r="http://schemas.openxmlformats.org/officeDocument/2006/relationships">
  <sheetPr codeName="Sheet19"/>
  <dimension ref="A1:L21"/>
  <sheetViews>
    <sheetView view="pageBreakPreview" zoomScale="60" workbookViewId="0">
      <selection activeCell="J5" sqref="J5"/>
    </sheetView>
  </sheetViews>
  <sheetFormatPr defaultColWidth="12.75" defaultRowHeight="14.25"/>
  <cols>
    <col min="1" max="3" width="12.75" style="1"/>
    <col min="4" max="4" width="21.5" style="1" customWidth="1"/>
    <col min="5" max="5" width="12.75" style="1"/>
    <col min="6" max="6" width="11.25" style="1" customWidth="1"/>
    <col min="7" max="7" width="12.75" style="1"/>
    <col min="8" max="8" width="8.625" style="1" customWidth="1"/>
    <col min="9" max="16384" width="12.75" style="1"/>
  </cols>
  <sheetData>
    <row r="1" spans="1:12" ht="24.75" customHeight="1">
      <c r="A1" s="2" t="s">
        <v>395</v>
      </c>
    </row>
    <row r="2" spans="1:12" ht="51.7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764</v>
      </c>
      <c r="C4" s="245"/>
      <c r="D4" s="245"/>
      <c r="E4" s="245"/>
      <c r="F4" s="245"/>
      <c r="G4" s="245"/>
      <c r="H4" s="245"/>
    </row>
    <row r="5" spans="1:12" ht="26.25" customHeight="1">
      <c r="A5" s="237" t="s">
        <v>399</v>
      </c>
      <c r="B5" s="237"/>
      <c r="C5" s="246" t="s">
        <v>883</v>
      </c>
      <c r="D5" s="246"/>
      <c r="E5" s="237" t="s">
        <v>400</v>
      </c>
      <c r="F5" s="237"/>
      <c r="G5" s="246" t="s">
        <v>884</v>
      </c>
      <c r="H5" s="246"/>
    </row>
    <row r="6" spans="1:12" ht="35.25"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85809800</v>
      </c>
      <c r="F8" s="242"/>
      <c r="G8" s="242"/>
      <c r="H8" s="242"/>
    </row>
    <row r="9" spans="1:12" ht="39" customHeight="1">
      <c r="A9" s="237"/>
      <c r="B9" s="237"/>
      <c r="C9" s="237" t="s">
        <v>406</v>
      </c>
      <c r="D9" s="237"/>
      <c r="E9" s="242">
        <v>85809800</v>
      </c>
      <c r="F9" s="242"/>
      <c r="G9" s="242"/>
      <c r="H9" s="242"/>
    </row>
    <row r="10" spans="1:12" ht="31.5" customHeight="1">
      <c r="A10" s="237"/>
      <c r="B10" s="237"/>
      <c r="C10" s="237" t="s">
        <v>407</v>
      </c>
      <c r="D10" s="237"/>
      <c r="E10" s="242"/>
      <c r="F10" s="242"/>
      <c r="G10" s="242"/>
      <c r="H10" s="242"/>
    </row>
    <row r="11" spans="1:12" ht="21" customHeight="1">
      <c r="A11" s="238" t="s">
        <v>408</v>
      </c>
      <c r="B11" s="241" t="s">
        <v>885</v>
      </c>
      <c r="C11" s="241"/>
      <c r="D11" s="241"/>
      <c r="E11" s="241"/>
      <c r="F11" s="241"/>
      <c r="G11" s="241"/>
      <c r="H11" s="241"/>
    </row>
    <row r="12" spans="1:12" ht="36.75" customHeight="1">
      <c r="A12" s="239"/>
      <c r="B12" s="241"/>
      <c r="C12" s="241"/>
      <c r="D12" s="241"/>
      <c r="E12" s="241"/>
      <c r="F12" s="241"/>
      <c r="G12" s="241"/>
      <c r="H12" s="241"/>
    </row>
    <row r="13" spans="1:12" ht="30.75" customHeight="1">
      <c r="A13" s="273" t="s">
        <v>409</v>
      </c>
      <c r="B13" s="129" t="s">
        <v>386</v>
      </c>
      <c r="C13" s="129" t="s">
        <v>387</v>
      </c>
      <c r="D13" s="129" t="s">
        <v>410</v>
      </c>
      <c r="E13" s="129" t="s">
        <v>411</v>
      </c>
      <c r="F13" s="129" t="s">
        <v>412</v>
      </c>
      <c r="G13" s="129" t="s">
        <v>413</v>
      </c>
      <c r="H13" s="129" t="s">
        <v>414</v>
      </c>
    </row>
    <row r="14" spans="1:12" ht="33" customHeight="1">
      <c r="A14" s="274"/>
      <c r="B14" s="151" t="s">
        <v>769</v>
      </c>
      <c r="C14" s="151" t="s">
        <v>772</v>
      </c>
      <c r="D14" s="146" t="s">
        <v>887</v>
      </c>
      <c r="E14" s="144" t="s">
        <v>780</v>
      </c>
      <c r="F14" s="145" t="s">
        <v>832</v>
      </c>
      <c r="G14" s="144" t="s">
        <v>788</v>
      </c>
      <c r="H14" s="144" t="s">
        <v>819</v>
      </c>
      <c r="I14" s="149"/>
      <c r="K14" s="235"/>
      <c r="L14" s="236"/>
    </row>
    <row r="15" spans="1:12" ht="33" customHeight="1">
      <c r="A15" s="274"/>
      <c r="B15" s="151" t="s">
        <v>769</v>
      </c>
      <c r="C15" s="151" t="s">
        <v>772</v>
      </c>
      <c r="D15" s="146" t="s">
        <v>888</v>
      </c>
      <c r="E15" s="144" t="s">
        <v>780</v>
      </c>
      <c r="F15" s="145" t="s">
        <v>786</v>
      </c>
      <c r="G15" s="144" t="s">
        <v>788</v>
      </c>
      <c r="H15" s="144" t="s">
        <v>819</v>
      </c>
      <c r="I15" s="150"/>
      <c r="K15" s="243"/>
      <c r="L15" s="243"/>
    </row>
    <row r="16" spans="1:12" ht="30.75" customHeight="1">
      <c r="A16" s="274"/>
      <c r="B16" s="151" t="s">
        <v>769</v>
      </c>
      <c r="C16" s="151" t="s">
        <v>862</v>
      </c>
      <c r="D16" s="146" t="s">
        <v>831</v>
      </c>
      <c r="E16" s="144" t="s">
        <v>780</v>
      </c>
      <c r="F16" s="145" t="s">
        <v>832</v>
      </c>
      <c r="G16" s="144" t="s">
        <v>788</v>
      </c>
      <c r="H16" s="144" t="s">
        <v>819</v>
      </c>
      <c r="I16" s="150"/>
      <c r="K16" s="243"/>
      <c r="L16" s="243"/>
    </row>
    <row r="17" spans="1:12" ht="36" customHeight="1">
      <c r="A17" s="274"/>
      <c r="B17" s="151" t="s">
        <v>769</v>
      </c>
      <c r="C17" s="151" t="s">
        <v>862</v>
      </c>
      <c r="D17" s="146" t="s">
        <v>889</v>
      </c>
      <c r="E17" s="144" t="s">
        <v>810</v>
      </c>
      <c r="F17" s="145" t="s">
        <v>893</v>
      </c>
      <c r="G17" s="144" t="s">
        <v>825</v>
      </c>
      <c r="H17" s="144" t="s">
        <v>819</v>
      </c>
      <c r="I17" s="150"/>
      <c r="K17" s="243"/>
      <c r="L17" s="243"/>
    </row>
    <row r="18" spans="1:12" ht="35.25" customHeight="1">
      <c r="A18" s="274"/>
      <c r="B18" s="151" t="s">
        <v>769</v>
      </c>
      <c r="C18" s="151" t="s">
        <v>862</v>
      </c>
      <c r="D18" s="146" t="s">
        <v>823</v>
      </c>
      <c r="E18" s="144" t="s">
        <v>810</v>
      </c>
      <c r="F18" s="145" t="s">
        <v>824</v>
      </c>
      <c r="G18" s="144" t="s">
        <v>825</v>
      </c>
      <c r="H18" s="144" t="s">
        <v>819</v>
      </c>
      <c r="I18" s="150"/>
      <c r="K18" s="243"/>
      <c r="L18" s="243"/>
    </row>
    <row r="19" spans="1:12" ht="21" customHeight="1">
      <c r="A19" s="274"/>
      <c r="B19" s="151" t="s">
        <v>770</v>
      </c>
      <c r="C19" s="151" t="s">
        <v>776</v>
      </c>
      <c r="D19" s="146" t="s">
        <v>890</v>
      </c>
      <c r="E19" s="144" t="s">
        <v>796</v>
      </c>
      <c r="F19" s="145" t="s">
        <v>894</v>
      </c>
      <c r="G19" s="144"/>
      <c r="H19" s="144" t="s">
        <v>811</v>
      </c>
      <c r="I19" s="150"/>
    </row>
    <row r="20" spans="1:12" ht="16.5">
      <c r="A20" s="274"/>
      <c r="B20" s="151" t="s">
        <v>770</v>
      </c>
      <c r="C20" s="151" t="s">
        <v>776</v>
      </c>
      <c r="D20" s="146" t="s">
        <v>891</v>
      </c>
      <c r="E20" s="144" t="s">
        <v>796</v>
      </c>
      <c r="F20" s="145" t="s">
        <v>894</v>
      </c>
      <c r="G20" s="144"/>
      <c r="H20" s="144" t="s">
        <v>811</v>
      </c>
      <c r="I20" s="150"/>
    </row>
    <row r="21" spans="1:12" ht="33">
      <c r="A21" s="275"/>
      <c r="B21" s="151" t="s">
        <v>771</v>
      </c>
      <c r="C21" s="151" t="s">
        <v>864</v>
      </c>
      <c r="D21" s="146" t="s">
        <v>892</v>
      </c>
      <c r="E21" s="144" t="s">
        <v>780</v>
      </c>
      <c r="F21" s="145" t="s">
        <v>787</v>
      </c>
      <c r="G21" s="144" t="s">
        <v>788</v>
      </c>
      <c r="H21" s="144" t="s">
        <v>819</v>
      </c>
      <c r="I21" s="150"/>
    </row>
  </sheetData>
  <mergeCells count="28">
    <mergeCell ref="A2:H2"/>
    <mergeCell ref="A3:H3"/>
    <mergeCell ref="B4:H4"/>
    <mergeCell ref="A5:B5"/>
    <mergeCell ref="C5:D5"/>
    <mergeCell ref="E5:F5"/>
    <mergeCell ref="G5:H5"/>
    <mergeCell ref="A6:B6"/>
    <mergeCell ref="C6:D6"/>
    <mergeCell ref="E6:F6"/>
    <mergeCell ref="G6:H6"/>
    <mergeCell ref="A7:D7"/>
    <mergeCell ref="E7:H7"/>
    <mergeCell ref="A8:B10"/>
    <mergeCell ref="C8:D8"/>
    <mergeCell ref="E8:H8"/>
    <mergeCell ref="C9:D9"/>
    <mergeCell ref="E9:H9"/>
    <mergeCell ref="C10:D10"/>
    <mergeCell ref="E10:H10"/>
    <mergeCell ref="A13:A21"/>
    <mergeCell ref="A11:A12"/>
    <mergeCell ref="B11:H12"/>
    <mergeCell ref="K14:L14"/>
    <mergeCell ref="K15:L15"/>
    <mergeCell ref="K16:L16"/>
    <mergeCell ref="K17:L17"/>
    <mergeCell ref="K18:L18"/>
  </mergeCells>
  <phoneticPr fontId="30" type="noConversion"/>
  <pageMargins left="0.7" right="0.7" top="0.75" bottom="0.75" header="0.3" footer="0.3"/>
  <pageSetup paperSize="9" scale="85"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sheetPr codeName="Sheet2">
    <pageSetUpPr fitToPage="1"/>
  </sheetPr>
  <dimension ref="A1:M18"/>
  <sheetViews>
    <sheetView showGridLines="0" showZeros="0" view="pageBreakPreview" zoomScale="60" workbookViewId="0">
      <selection activeCell="D22" sqref="D22"/>
    </sheetView>
  </sheetViews>
  <sheetFormatPr defaultColWidth="6.875" defaultRowHeight="20.100000000000001" customHeight="1"/>
  <cols>
    <col min="1" max="1" width="22.875" style="85" customWidth="1"/>
    <col min="2" max="2" width="19" style="85" customWidth="1"/>
    <col min="3" max="3" width="20.5" style="85" customWidth="1"/>
    <col min="4" max="7" width="19" style="85" customWidth="1"/>
    <col min="8" max="256" width="6.875" style="86"/>
    <col min="257" max="257" width="22.875" style="86" customWidth="1"/>
    <col min="258" max="258" width="19" style="86" customWidth="1"/>
    <col min="259" max="259" width="20.5" style="86" customWidth="1"/>
    <col min="260" max="263" width="19" style="86" customWidth="1"/>
    <col min="264" max="512" width="6.875" style="86"/>
    <col min="513" max="513" width="22.875" style="86" customWidth="1"/>
    <col min="514" max="514" width="19" style="86" customWidth="1"/>
    <col min="515" max="515" width="20.5" style="86" customWidth="1"/>
    <col min="516" max="519" width="19" style="86" customWidth="1"/>
    <col min="520" max="768" width="6.875" style="86"/>
    <col min="769" max="769" width="22.875" style="86" customWidth="1"/>
    <col min="770" max="770" width="19" style="86" customWidth="1"/>
    <col min="771" max="771" width="20.5" style="86" customWidth="1"/>
    <col min="772" max="775" width="19" style="86" customWidth="1"/>
    <col min="776" max="1024" width="6.875" style="86"/>
    <col min="1025" max="1025" width="22.875" style="86" customWidth="1"/>
    <col min="1026" max="1026" width="19" style="86" customWidth="1"/>
    <col min="1027" max="1027" width="20.5" style="86" customWidth="1"/>
    <col min="1028" max="1031" width="19" style="86" customWidth="1"/>
    <col min="1032" max="1280" width="6.875" style="86"/>
    <col min="1281" max="1281" width="22.875" style="86" customWidth="1"/>
    <col min="1282" max="1282" width="19" style="86" customWidth="1"/>
    <col min="1283" max="1283" width="20.5" style="86" customWidth="1"/>
    <col min="1284" max="1287" width="19" style="86" customWidth="1"/>
    <col min="1288" max="1536" width="6.875" style="86"/>
    <col min="1537" max="1537" width="22.875" style="86" customWidth="1"/>
    <col min="1538" max="1538" width="19" style="86" customWidth="1"/>
    <col min="1539" max="1539" width="20.5" style="86" customWidth="1"/>
    <col min="1540" max="1543" width="19" style="86" customWidth="1"/>
    <col min="1544" max="1792" width="6.875" style="86"/>
    <col min="1793" max="1793" width="22.875" style="86" customWidth="1"/>
    <col min="1794" max="1794" width="19" style="86" customWidth="1"/>
    <col min="1795" max="1795" width="20.5" style="86" customWidth="1"/>
    <col min="1796" max="1799" width="19" style="86" customWidth="1"/>
    <col min="1800" max="2048" width="6.875" style="86"/>
    <col min="2049" max="2049" width="22.875" style="86" customWidth="1"/>
    <col min="2050" max="2050" width="19" style="86" customWidth="1"/>
    <col min="2051" max="2051" width="20.5" style="86" customWidth="1"/>
    <col min="2052" max="2055" width="19" style="86" customWidth="1"/>
    <col min="2056" max="2304" width="6.875" style="86"/>
    <col min="2305" max="2305" width="22.875" style="86" customWidth="1"/>
    <col min="2306" max="2306" width="19" style="86" customWidth="1"/>
    <col min="2307" max="2307" width="20.5" style="86" customWidth="1"/>
    <col min="2308" max="2311" width="19" style="86" customWidth="1"/>
    <col min="2312" max="2560" width="6.875" style="86"/>
    <col min="2561" max="2561" width="22.875" style="86" customWidth="1"/>
    <col min="2562" max="2562" width="19" style="86" customWidth="1"/>
    <col min="2563" max="2563" width="20.5" style="86" customWidth="1"/>
    <col min="2564" max="2567" width="19" style="86" customWidth="1"/>
    <col min="2568" max="2816" width="6.875" style="86"/>
    <col min="2817" max="2817" width="22.875" style="86" customWidth="1"/>
    <col min="2818" max="2818" width="19" style="86" customWidth="1"/>
    <col min="2819" max="2819" width="20.5" style="86" customWidth="1"/>
    <col min="2820" max="2823" width="19" style="86" customWidth="1"/>
    <col min="2824" max="3072" width="6.875" style="86"/>
    <col min="3073" max="3073" width="22.875" style="86" customWidth="1"/>
    <col min="3074" max="3074" width="19" style="86" customWidth="1"/>
    <col min="3075" max="3075" width="20.5" style="86" customWidth="1"/>
    <col min="3076" max="3079" width="19" style="86" customWidth="1"/>
    <col min="3080" max="3328" width="6.875" style="86"/>
    <col min="3329" max="3329" width="22.875" style="86" customWidth="1"/>
    <col min="3330" max="3330" width="19" style="86" customWidth="1"/>
    <col min="3331" max="3331" width="20.5" style="86" customWidth="1"/>
    <col min="3332" max="3335" width="19" style="86" customWidth="1"/>
    <col min="3336" max="3584" width="6.875" style="86"/>
    <col min="3585" max="3585" width="22.875" style="86" customWidth="1"/>
    <col min="3586" max="3586" width="19" style="86" customWidth="1"/>
    <col min="3587" max="3587" width="20.5" style="86" customWidth="1"/>
    <col min="3588" max="3591" width="19" style="86" customWidth="1"/>
    <col min="3592" max="3840" width="6.875" style="86"/>
    <col min="3841" max="3841" width="22.875" style="86" customWidth="1"/>
    <col min="3842" max="3842" width="19" style="86" customWidth="1"/>
    <col min="3843" max="3843" width="20.5" style="86" customWidth="1"/>
    <col min="3844" max="3847" width="19" style="86" customWidth="1"/>
    <col min="3848" max="4096" width="6.875" style="86"/>
    <col min="4097" max="4097" width="22.875" style="86" customWidth="1"/>
    <col min="4098" max="4098" width="19" style="86" customWidth="1"/>
    <col min="4099" max="4099" width="20.5" style="86" customWidth="1"/>
    <col min="4100" max="4103" width="19" style="86" customWidth="1"/>
    <col min="4104" max="4352" width="6.875" style="86"/>
    <col min="4353" max="4353" width="22.875" style="86" customWidth="1"/>
    <col min="4354" max="4354" width="19" style="86" customWidth="1"/>
    <col min="4355" max="4355" width="20.5" style="86" customWidth="1"/>
    <col min="4356" max="4359" width="19" style="86" customWidth="1"/>
    <col min="4360" max="4608" width="6.875" style="86"/>
    <col min="4609" max="4609" width="22.875" style="86" customWidth="1"/>
    <col min="4610" max="4610" width="19" style="86" customWidth="1"/>
    <col min="4611" max="4611" width="20.5" style="86" customWidth="1"/>
    <col min="4612" max="4615" width="19" style="86" customWidth="1"/>
    <col min="4616" max="4864" width="6.875" style="86"/>
    <col min="4865" max="4865" width="22.875" style="86" customWidth="1"/>
    <col min="4866" max="4866" width="19" style="86" customWidth="1"/>
    <col min="4867" max="4867" width="20.5" style="86" customWidth="1"/>
    <col min="4868" max="4871" width="19" style="86" customWidth="1"/>
    <col min="4872" max="5120" width="6.875" style="86"/>
    <col min="5121" max="5121" width="22.875" style="86" customWidth="1"/>
    <col min="5122" max="5122" width="19" style="86" customWidth="1"/>
    <col min="5123" max="5123" width="20.5" style="86" customWidth="1"/>
    <col min="5124" max="5127" width="19" style="86" customWidth="1"/>
    <col min="5128" max="5376" width="6.875" style="86"/>
    <col min="5377" max="5377" width="22.875" style="86" customWidth="1"/>
    <col min="5378" max="5378" width="19" style="86" customWidth="1"/>
    <col min="5379" max="5379" width="20.5" style="86" customWidth="1"/>
    <col min="5380" max="5383" width="19" style="86" customWidth="1"/>
    <col min="5384" max="5632" width="6.875" style="86"/>
    <col min="5633" max="5633" width="22.875" style="86" customWidth="1"/>
    <col min="5634" max="5634" width="19" style="86" customWidth="1"/>
    <col min="5635" max="5635" width="20.5" style="86" customWidth="1"/>
    <col min="5636" max="5639" width="19" style="86" customWidth="1"/>
    <col min="5640" max="5888" width="6.875" style="86"/>
    <col min="5889" max="5889" width="22.875" style="86" customWidth="1"/>
    <col min="5890" max="5890" width="19" style="86" customWidth="1"/>
    <col min="5891" max="5891" width="20.5" style="86" customWidth="1"/>
    <col min="5892" max="5895" width="19" style="86" customWidth="1"/>
    <col min="5896" max="6144" width="6.875" style="86"/>
    <col min="6145" max="6145" width="22.875" style="86" customWidth="1"/>
    <col min="6146" max="6146" width="19" style="86" customWidth="1"/>
    <col min="6147" max="6147" width="20.5" style="86" customWidth="1"/>
    <col min="6148" max="6151" width="19" style="86" customWidth="1"/>
    <col min="6152" max="6400" width="6.875" style="86"/>
    <col min="6401" max="6401" width="22.875" style="86" customWidth="1"/>
    <col min="6402" max="6402" width="19" style="86" customWidth="1"/>
    <col min="6403" max="6403" width="20.5" style="86" customWidth="1"/>
    <col min="6404" max="6407" width="19" style="86" customWidth="1"/>
    <col min="6408" max="6656" width="6.875" style="86"/>
    <col min="6657" max="6657" width="22.875" style="86" customWidth="1"/>
    <col min="6658" max="6658" width="19" style="86" customWidth="1"/>
    <col min="6659" max="6659" width="20.5" style="86" customWidth="1"/>
    <col min="6660" max="6663" width="19" style="86" customWidth="1"/>
    <col min="6664" max="6912" width="6.875" style="86"/>
    <col min="6913" max="6913" width="22.875" style="86" customWidth="1"/>
    <col min="6914" max="6914" width="19" style="86" customWidth="1"/>
    <col min="6915" max="6915" width="20.5" style="86" customWidth="1"/>
    <col min="6916" max="6919" width="19" style="86" customWidth="1"/>
    <col min="6920" max="7168" width="6.875" style="86"/>
    <col min="7169" max="7169" width="22.875" style="86" customWidth="1"/>
    <col min="7170" max="7170" width="19" style="86" customWidth="1"/>
    <col min="7171" max="7171" width="20.5" style="86" customWidth="1"/>
    <col min="7172" max="7175" width="19" style="86" customWidth="1"/>
    <col min="7176" max="7424" width="6.875" style="86"/>
    <col min="7425" max="7425" width="22.875" style="86" customWidth="1"/>
    <col min="7426" max="7426" width="19" style="86" customWidth="1"/>
    <col min="7427" max="7427" width="20.5" style="86" customWidth="1"/>
    <col min="7428" max="7431" width="19" style="86" customWidth="1"/>
    <col min="7432" max="7680" width="6.875" style="86"/>
    <col min="7681" max="7681" width="22.875" style="86" customWidth="1"/>
    <col min="7682" max="7682" width="19" style="86" customWidth="1"/>
    <col min="7683" max="7683" width="20.5" style="86" customWidth="1"/>
    <col min="7684" max="7687" width="19" style="86" customWidth="1"/>
    <col min="7688" max="7936" width="6.875" style="86"/>
    <col min="7937" max="7937" width="22.875" style="86" customWidth="1"/>
    <col min="7938" max="7938" width="19" style="86" customWidth="1"/>
    <col min="7939" max="7939" width="20.5" style="86" customWidth="1"/>
    <col min="7940" max="7943" width="19" style="86" customWidth="1"/>
    <col min="7944" max="8192" width="6.875" style="86"/>
    <col min="8193" max="8193" width="22.875" style="86" customWidth="1"/>
    <col min="8194" max="8194" width="19" style="86" customWidth="1"/>
    <col min="8195" max="8195" width="20.5" style="86" customWidth="1"/>
    <col min="8196" max="8199" width="19" style="86" customWidth="1"/>
    <col min="8200" max="8448" width="6.875" style="86"/>
    <col min="8449" max="8449" width="22.875" style="86" customWidth="1"/>
    <col min="8450" max="8450" width="19" style="86" customWidth="1"/>
    <col min="8451" max="8451" width="20.5" style="86" customWidth="1"/>
    <col min="8452" max="8455" width="19" style="86" customWidth="1"/>
    <col min="8456" max="8704" width="6.875" style="86"/>
    <col min="8705" max="8705" width="22.875" style="86" customWidth="1"/>
    <col min="8706" max="8706" width="19" style="86" customWidth="1"/>
    <col min="8707" max="8707" width="20.5" style="86" customWidth="1"/>
    <col min="8708" max="8711" width="19" style="86" customWidth="1"/>
    <col min="8712" max="8960" width="6.875" style="86"/>
    <col min="8961" max="8961" width="22.875" style="86" customWidth="1"/>
    <col min="8962" max="8962" width="19" style="86" customWidth="1"/>
    <col min="8963" max="8963" width="20.5" style="86" customWidth="1"/>
    <col min="8964" max="8967" width="19" style="86" customWidth="1"/>
    <col min="8968" max="9216" width="6.875" style="86"/>
    <col min="9217" max="9217" width="22.875" style="86" customWidth="1"/>
    <col min="9218" max="9218" width="19" style="86" customWidth="1"/>
    <col min="9219" max="9219" width="20.5" style="86" customWidth="1"/>
    <col min="9220" max="9223" width="19" style="86" customWidth="1"/>
    <col min="9224" max="9472" width="6.875" style="86"/>
    <col min="9473" max="9473" width="22.875" style="86" customWidth="1"/>
    <col min="9474" max="9474" width="19" style="86" customWidth="1"/>
    <col min="9475" max="9475" width="20.5" style="86" customWidth="1"/>
    <col min="9476" max="9479" width="19" style="86" customWidth="1"/>
    <col min="9480" max="9728" width="6.875" style="86"/>
    <col min="9729" max="9729" width="22.875" style="86" customWidth="1"/>
    <col min="9730" max="9730" width="19" style="86" customWidth="1"/>
    <col min="9731" max="9731" width="20.5" style="86" customWidth="1"/>
    <col min="9732" max="9735" width="19" style="86" customWidth="1"/>
    <col min="9736" max="9984" width="6.875" style="86"/>
    <col min="9985" max="9985" width="22.875" style="86" customWidth="1"/>
    <col min="9986" max="9986" width="19" style="86" customWidth="1"/>
    <col min="9987" max="9987" width="20.5" style="86" customWidth="1"/>
    <col min="9988" max="9991" width="19" style="86" customWidth="1"/>
    <col min="9992" max="10240" width="6.875" style="86"/>
    <col min="10241" max="10241" width="22.875" style="86" customWidth="1"/>
    <col min="10242" max="10242" width="19" style="86" customWidth="1"/>
    <col min="10243" max="10243" width="20.5" style="86" customWidth="1"/>
    <col min="10244" max="10247" width="19" style="86" customWidth="1"/>
    <col min="10248" max="10496" width="6.875" style="86"/>
    <col min="10497" max="10497" width="22.875" style="86" customWidth="1"/>
    <col min="10498" max="10498" width="19" style="86" customWidth="1"/>
    <col min="10499" max="10499" width="20.5" style="86" customWidth="1"/>
    <col min="10500" max="10503" width="19" style="86" customWidth="1"/>
    <col min="10504" max="10752" width="6.875" style="86"/>
    <col min="10753" max="10753" width="22.875" style="86" customWidth="1"/>
    <col min="10754" max="10754" width="19" style="86" customWidth="1"/>
    <col min="10755" max="10755" width="20.5" style="86" customWidth="1"/>
    <col min="10756" max="10759" width="19" style="86" customWidth="1"/>
    <col min="10760" max="11008" width="6.875" style="86"/>
    <col min="11009" max="11009" width="22.875" style="86" customWidth="1"/>
    <col min="11010" max="11010" width="19" style="86" customWidth="1"/>
    <col min="11011" max="11011" width="20.5" style="86" customWidth="1"/>
    <col min="11012" max="11015" width="19" style="86" customWidth="1"/>
    <col min="11016" max="11264" width="6.875" style="86"/>
    <col min="11265" max="11265" width="22.875" style="86" customWidth="1"/>
    <col min="11266" max="11266" width="19" style="86" customWidth="1"/>
    <col min="11267" max="11267" width="20.5" style="86" customWidth="1"/>
    <col min="11268" max="11271" width="19" style="86" customWidth="1"/>
    <col min="11272" max="11520" width="6.875" style="86"/>
    <col min="11521" max="11521" width="22.875" style="86" customWidth="1"/>
    <col min="11522" max="11522" width="19" style="86" customWidth="1"/>
    <col min="11523" max="11523" width="20.5" style="86" customWidth="1"/>
    <col min="11524" max="11527" width="19" style="86" customWidth="1"/>
    <col min="11528" max="11776" width="6.875" style="86"/>
    <col min="11777" max="11777" width="22.875" style="86" customWidth="1"/>
    <col min="11778" max="11778" width="19" style="86" customWidth="1"/>
    <col min="11779" max="11779" width="20.5" style="86" customWidth="1"/>
    <col min="11780" max="11783" width="19" style="86" customWidth="1"/>
    <col min="11784" max="12032" width="6.875" style="86"/>
    <col min="12033" max="12033" width="22.875" style="86" customWidth="1"/>
    <col min="12034" max="12034" width="19" style="86" customWidth="1"/>
    <col min="12035" max="12035" width="20.5" style="86" customWidth="1"/>
    <col min="12036" max="12039" width="19" style="86" customWidth="1"/>
    <col min="12040" max="12288" width="6.875" style="86"/>
    <col min="12289" max="12289" width="22.875" style="86" customWidth="1"/>
    <col min="12290" max="12290" width="19" style="86" customWidth="1"/>
    <col min="12291" max="12291" width="20.5" style="86" customWidth="1"/>
    <col min="12292" max="12295" width="19" style="86" customWidth="1"/>
    <col min="12296" max="12544" width="6.875" style="86"/>
    <col min="12545" max="12545" width="22.875" style="86" customWidth="1"/>
    <col min="12546" max="12546" width="19" style="86" customWidth="1"/>
    <col min="12547" max="12547" width="20.5" style="86" customWidth="1"/>
    <col min="12548" max="12551" width="19" style="86" customWidth="1"/>
    <col min="12552" max="12800" width="6.875" style="86"/>
    <col min="12801" max="12801" width="22.875" style="86" customWidth="1"/>
    <col min="12802" max="12802" width="19" style="86" customWidth="1"/>
    <col min="12803" max="12803" width="20.5" style="86" customWidth="1"/>
    <col min="12804" max="12807" width="19" style="86" customWidth="1"/>
    <col min="12808" max="13056" width="6.875" style="86"/>
    <col min="13057" max="13057" width="22.875" style="86" customWidth="1"/>
    <col min="13058" max="13058" width="19" style="86" customWidth="1"/>
    <col min="13059" max="13059" width="20.5" style="86" customWidth="1"/>
    <col min="13060" max="13063" width="19" style="86" customWidth="1"/>
    <col min="13064" max="13312" width="6.875" style="86"/>
    <col min="13313" max="13313" width="22.875" style="86" customWidth="1"/>
    <col min="13314" max="13314" width="19" style="86" customWidth="1"/>
    <col min="13315" max="13315" width="20.5" style="86" customWidth="1"/>
    <col min="13316" max="13319" width="19" style="86" customWidth="1"/>
    <col min="13320" max="13568" width="6.875" style="86"/>
    <col min="13569" max="13569" width="22.875" style="86" customWidth="1"/>
    <col min="13570" max="13570" width="19" style="86" customWidth="1"/>
    <col min="13571" max="13571" width="20.5" style="86" customWidth="1"/>
    <col min="13572" max="13575" width="19" style="86" customWidth="1"/>
    <col min="13576" max="13824" width="6.875" style="86"/>
    <col min="13825" max="13825" width="22.875" style="86" customWidth="1"/>
    <col min="13826" max="13826" width="19" style="86" customWidth="1"/>
    <col min="13827" max="13827" width="20.5" style="86" customWidth="1"/>
    <col min="13828" max="13831" width="19" style="86" customWidth="1"/>
    <col min="13832" max="14080" width="6.875" style="86"/>
    <col min="14081" max="14081" width="22.875" style="86" customWidth="1"/>
    <col min="14082" max="14082" width="19" style="86" customWidth="1"/>
    <col min="14083" max="14083" width="20.5" style="86" customWidth="1"/>
    <col min="14084" max="14087" width="19" style="86" customWidth="1"/>
    <col min="14088" max="14336" width="6.875" style="86"/>
    <col min="14337" max="14337" width="22.875" style="86" customWidth="1"/>
    <col min="14338" max="14338" width="19" style="86" customWidth="1"/>
    <col min="14339" max="14339" width="20.5" style="86" customWidth="1"/>
    <col min="14340" max="14343" width="19" style="86" customWidth="1"/>
    <col min="14344" max="14592" width="6.875" style="86"/>
    <col min="14593" max="14593" width="22.875" style="86" customWidth="1"/>
    <col min="14594" max="14594" width="19" style="86" customWidth="1"/>
    <col min="14595" max="14595" width="20.5" style="86" customWidth="1"/>
    <col min="14596" max="14599" width="19" style="86" customWidth="1"/>
    <col min="14600" max="14848" width="6.875" style="86"/>
    <col min="14849" max="14849" width="22.875" style="86" customWidth="1"/>
    <col min="14850" max="14850" width="19" style="86" customWidth="1"/>
    <col min="14851" max="14851" width="20.5" style="86" customWidth="1"/>
    <col min="14852" max="14855" width="19" style="86" customWidth="1"/>
    <col min="14856" max="15104" width="6.875" style="86"/>
    <col min="15105" max="15105" width="22.875" style="86" customWidth="1"/>
    <col min="15106" max="15106" width="19" style="86" customWidth="1"/>
    <col min="15107" max="15107" width="20.5" style="86" customWidth="1"/>
    <col min="15108" max="15111" width="19" style="86" customWidth="1"/>
    <col min="15112" max="15360" width="6.875" style="86"/>
    <col min="15361" max="15361" width="22.875" style="86" customWidth="1"/>
    <col min="15362" max="15362" width="19" style="86" customWidth="1"/>
    <col min="15363" max="15363" width="20.5" style="86" customWidth="1"/>
    <col min="15364" max="15367" width="19" style="86" customWidth="1"/>
    <col min="15368" max="15616" width="6.875" style="86"/>
    <col min="15617" max="15617" width="22.875" style="86" customWidth="1"/>
    <col min="15618" max="15618" width="19" style="86" customWidth="1"/>
    <col min="15619" max="15619" width="20.5" style="86" customWidth="1"/>
    <col min="15620" max="15623" width="19" style="86" customWidth="1"/>
    <col min="15624" max="15872" width="6.875" style="86"/>
    <col min="15873" max="15873" width="22.875" style="86" customWidth="1"/>
    <col min="15874" max="15874" width="19" style="86" customWidth="1"/>
    <col min="15875" max="15875" width="20.5" style="86" customWidth="1"/>
    <col min="15876" max="15879" width="19" style="86" customWidth="1"/>
    <col min="15880" max="16128" width="6.875" style="86"/>
    <col min="16129" max="16129" width="22.875" style="86" customWidth="1"/>
    <col min="16130" max="16130" width="19" style="86" customWidth="1"/>
    <col min="16131" max="16131" width="20.5" style="86" customWidth="1"/>
    <col min="16132" max="16135" width="19" style="86" customWidth="1"/>
    <col min="16136" max="16384" width="6.875" style="86"/>
  </cols>
  <sheetData>
    <row r="1" spans="1:13" s="84" customFormat="1" ht="20.100000000000001" customHeight="1">
      <c r="A1" s="16" t="s">
        <v>311</v>
      </c>
      <c r="B1" s="87"/>
      <c r="C1" s="87"/>
      <c r="D1" s="87"/>
      <c r="E1" s="87"/>
      <c r="F1" s="87"/>
      <c r="G1" s="87"/>
    </row>
    <row r="2" spans="1:13" s="84" customFormat="1" ht="38.25" customHeight="1">
      <c r="A2" s="88" t="s">
        <v>415</v>
      </c>
      <c r="B2" s="89"/>
      <c r="C2" s="89"/>
      <c r="D2" s="89"/>
      <c r="E2" s="89"/>
      <c r="F2" s="89"/>
      <c r="G2" s="89"/>
    </row>
    <row r="3" spans="1:13" s="84" customFormat="1" ht="20.100000000000001" customHeight="1">
      <c r="A3" s="90"/>
      <c r="B3" s="87"/>
      <c r="C3" s="87"/>
      <c r="D3" s="87"/>
      <c r="E3" s="87"/>
      <c r="F3" s="87"/>
      <c r="G3" s="87"/>
    </row>
    <row r="4" spans="1:13" s="84" customFormat="1" ht="20.100000000000001" customHeight="1">
      <c r="A4" s="99"/>
      <c r="B4" s="99"/>
      <c r="C4" s="99"/>
      <c r="D4" s="99"/>
      <c r="E4" s="99"/>
      <c r="F4" s="99"/>
      <c r="G4" s="100" t="s">
        <v>312</v>
      </c>
    </row>
    <row r="5" spans="1:13" s="84" customFormat="1" ht="20.100000000000001" customHeight="1">
      <c r="A5" s="187" t="s">
        <v>313</v>
      </c>
      <c r="B5" s="187"/>
      <c r="C5" s="187" t="s">
        <v>314</v>
      </c>
      <c r="D5" s="187"/>
      <c r="E5" s="187"/>
      <c r="F5" s="187"/>
      <c r="G5" s="187"/>
    </row>
    <row r="6" spans="1:13" s="84" customFormat="1" ht="45" customHeight="1">
      <c r="A6" s="101" t="s">
        <v>315</v>
      </c>
      <c r="B6" s="101" t="s">
        <v>316</v>
      </c>
      <c r="C6" s="101" t="s">
        <v>315</v>
      </c>
      <c r="D6" s="101" t="s">
        <v>317</v>
      </c>
      <c r="E6" s="102" t="s">
        <v>416</v>
      </c>
      <c r="F6" s="102" t="s">
        <v>417</v>
      </c>
      <c r="G6" s="102" t="s">
        <v>418</v>
      </c>
    </row>
    <row r="7" spans="1:13" s="84" customFormat="1" ht="20.100000000000001" customHeight="1">
      <c r="A7" s="103" t="s">
        <v>318</v>
      </c>
      <c r="B7" s="104">
        <v>46035.34</v>
      </c>
      <c r="C7" s="103" t="s">
        <v>319</v>
      </c>
      <c r="D7" s="104">
        <v>46035.34</v>
      </c>
      <c r="E7" s="104">
        <v>46035.34</v>
      </c>
      <c r="F7" s="104"/>
      <c r="G7" s="104"/>
    </row>
    <row r="8" spans="1:13" s="84" customFormat="1" ht="20.100000000000001" customHeight="1">
      <c r="A8" s="105" t="s">
        <v>419</v>
      </c>
      <c r="B8" s="106">
        <v>46035.34</v>
      </c>
      <c r="C8" s="105" t="s">
        <v>420</v>
      </c>
      <c r="D8" s="106">
        <v>5362.69</v>
      </c>
      <c r="E8" s="106">
        <v>5362.69</v>
      </c>
      <c r="F8" s="106"/>
      <c r="G8" s="106"/>
    </row>
    <row r="9" spans="1:13" s="84" customFormat="1" ht="20.100000000000001" customHeight="1">
      <c r="A9" s="105" t="s">
        <v>421</v>
      </c>
      <c r="B9" s="106"/>
      <c r="C9" s="105" t="s">
        <v>422</v>
      </c>
      <c r="D9" s="106">
        <v>39434.120000000003</v>
      </c>
      <c r="E9" s="106">
        <v>39434.120000000003</v>
      </c>
      <c r="F9" s="106"/>
      <c r="G9" s="106"/>
    </row>
    <row r="10" spans="1:13" s="84" customFormat="1" ht="20.100000000000001" customHeight="1">
      <c r="A10" s="105" t="s">
        <v>423</v>
      </c>
      <c r="B10" s="106"/>
      <c r="C10" s="105" t="s">
        <v>424</v>
      </c>
      <c r="D10" s="106">
        <v>1238.54</v>
      </c>
      <c r="E10" s="106">
        <v>1238.54</v>
      </c>
      <c r="F10" s="106"/>
      <c r="G10" s="106"/>
    </row>
    <row r="11" spans="1:13" s="84" customFormat="1" ht="20.100000000000001" customHeight="1">
      <c r="A11" s="107"/>
      <c r="B11" s="108"/>
      <c r="C11" s="107"/>
      <c r="D11" s="108"/>
      <c r="E11" s="108"/>
      <c r="F11" s="108"/>
      <c r="G11" s="108"/>
    </row>
    <row r="12" spans="1:13" s="84" customFormat="1" ht="20.100000000000001" customHeight="1">
      <c r="A12" s="109" t="s">
        <v>322</v>
      </c>
      <c r="B12" s="108"/>
      <c r="C12" s="109" t="s">
        <v>323</v>
      </c>
      <c r="D12" s="108"/>
      <c r="E12" s="108"/>
      <c r="F12" s="108"/>
      <c r="G12" s="108"/>
    </row>
    <row r="13" spans="1:13" s="84" customFormat="1" ht="20.100000000000001" customHeight="1">
      <c r="A13" s="110" t="s">
        <v>320</v>
      </c>
      <c r="B13" s="108"/>
      <c r="C13" s="107"/>
      <c r="D13" s="108"/>
      <c r="E13" s="108"/>
      <c r="F13" s="108"/>
      <c r="G13" s="108"/>
    </row>
    <row r="14" spans="1:13" s="84" customFormat="1" ht="20.100000000000001" customHeight="1">
      <c r="A14" s="110" t="s">
        <v>321</v>
      </c>
      <c r="B14" s="108"/>
      <c r="C14" s="107"/>
      <c r="D14" s="108"/>
      <c r="E14" s="108"/>
      <c r="F14" s="108"/>
      <c r="G14" s="108"/>
      <c r="M14" s="92"/>
    </row>
    <row r="15" spans="1:13" s="84" customFormat="1" ht="20.100000000000001" customHeight="1">
      <c r="A15" s="110" t="s">
        <v>425</v>
      </c>
      <c r="B15" s="108"/>
      <c r="C15" s="107"/>
      <c r="D15" s="108"/>
      <c r="E15" s="108"/>
      <c r="F15" s="108"/>
      <c r="G15" s="108"/>
    </row>
    <row r="16" spans="1:13" s="84" customFormat="1" ht="20.100000000000001" customHeight="1">
      <c r="A16" s="107"/>
      <c r="B16" s="108"/>
      <c r="C16" s="107"/>
      <c r="D16" s="108"/>
      <c r="E16" s="108"/>
      <c r="F16" s="108"/>
      <c r="G16" s="108"/>
    </row>
    <row r="17" spans="1:7" s="84" customFormat="1" ht="20.100000000000001" customHeight="1">
      <c r="A17" s="103" t="s">
        <v>426</v>
      </c>
      <c r="B17" s="104">
        <v>46035.34</v>
      </c>
      <c r="C17" s="103" t="s">
        <v>427</v>
      </c>
      <c r="D17" s="104">
        <v>46035.34</v>
      </c>
      <c r="E17" s="104">
        <v>46035.34</v>
      </c>
      <c r="F17" s="104"/>
      <c r="G17" s="104"/>
    </row>
    <row r="18" spans="1:7" ht="20.100000000000001" customHeight="1">
      <c r="A18" s="91"/>
      <c r="B18" s="91"/>
      <c r="C18" s="91"/>
      <c r="D18" s="91"/>
      <c r="E18" s="91"/>
      <c r="F18" s="91"/>
    </row>
  </sheetData>
  <mergeCells count="2">
    <mergeCell ref="A5:B5"/>
    <mergeCell ref="C5:G5"/>
  </mergeCells>
  <phoneticPr fontId="30" type="noConversion"/>
  <printOptions horizontalCentered="1"/>
  <pageMargins left="0" right="0" top="0" bottom="0" header="0.499999992490753" footer="0.499999992490753"/>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sheetPr codeName="Sheet20"/>
  <dimension ref="A1:L19"/>
  <sheetViews>
    <sheetView view="pageBreakPreview" zoomScale="60" workbookViewId="0">
      <selection activeCell="I3" sqref="I3"/>
    </sheetView>
  </sheetViews>
  <sheetFormatPr defaultColWidth="12.75" defaultRowHeight="14.25"/>
  <cols>
    <col min="1" max="3" width="12.75" style="1"/>
    <col min="4" max="4" width="17.875" style="1" customWidth="1"/>
    <col min="5" max="5" width="12.75" style="1"/>
    <col min="6" max="6" width="11" style="1" customWidth="1"/>
    <col min="7" max="7" width="12.75" style="1"/>
    <col min="8" max="8" width="10" style="1" bestFit="1" customWidth="1"/>
    <col min="9" max="16384" width="12.75" style="1"/>
  </cols>
  <sheetData>
    <row r="1" spans="1:12" ht="24.75" customHeight="1">
      <c r="A1" s="2" t="s">
        <v>395</v>
      </c>
    </row>
    <row r="2" spans="1:12" ht="51.7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764</v>
      </c>
      <c r="C4" s="245"/>
      <c r="D4" s="245"/>
      <c r="E4" s="245"/>
      <c r="F4" s="245"/>
      <c r="G4" s="245"/>
      <c r="H4" s="245"/>
    </row>
    <row r="5" spans="1:12" ht="26.25" customHeight="1">
      <c r="A5" s="237" t="s">
        <v>399</v>
      </c>
      <c r="B5" s="237"/>
      <c r="C5" s="246" t="s">
        <v>895</v>
      </c>
      <c r="D5" s="246"/>
      <c r="E5" s="237" t="s">
        <v>400</v>
      </c>
      <c r="F5" s="237"/>
      <c r="G5" s="246" t="s">
        <v>896</v>
      </c>
      <c r="H5" s="246"/>
    </row>
    <row r="6" spans="1:12" ht="35.25"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25644000</v>
      </c>
      <c r="F8" s="242"/>
      <c r="G8" s="242"/>
      <c r="H8" s="242"/>
    </row>
    <row r="9" spans="1:12" ht="39" customHeight="1">
      <c r="A9" s="237"/>
      <c r="B9" s="237"/>
      <c r="C9" s="237" t="s">
        <v>406</v>
      </c>
      <c r="D9" s="237"/>
      <c r="E9" s="242">
        <v>25644000</v>
      </c>
      <c r="F9" s="242"/>
      <c r="G9" s="242"/>
      <c r="H9" s="242"/>
    </row>
    <row r="10" spans="1:12" ht="31.5" customHeight="1">
      <c r="A10" s="237"/>
      <c r="B10" s="237"/>
      <c r="C10" s="237" t="s">
        <v>407</v>
      </c>
      <c r="D10" s="237"/>
      <c r="E10" s="242"/>
      <c r="F10" s="242"/>
      <c r="G10" s="242"/>
      <c r="H10" s="242"/>
    </row>
    <row r="11" spans="1:12" ht="21" customHeight="1">
      <c r="A11" s="238" t="s">
        <v>408</v>
      </c>
      <c r="B11" s="241" t="s">
        <v>897</v>
      </c>
      <c r="C11" s="241"/>
      <c r="D11" s="241"/>
      <c r="E11" s="241"/>
      <c r="F11" s="241"/>
      <c r="G11" s="241"/>
      <c r="H11" s="241"/>
    </row>
    <row r="12" spans="1:12" ht="36.75" customHeight="1">
      <c r="A12" s="239"/>
      <c r="B12" s="241"/>
      <c r="C12" s="241"/>
      <c r="D12" s="241"/>
      <c r="E12" s="241"/>
      <c r="F12" s="241"/>
      <c r="G12" s="241"/>
      <c r="H12" s="241"/>
    </row>
    <row r="13" spans="1:12" ht="30.75" customHeight="1">
      <c r="A13" s="273" t="s">
        <v>409</v>
      </c>
      <c r="B13" s="129" t="s">
        <v>386</v>
      </c>
      <c r="C13" s="129" t="s">
        <v>387</v>
      </c>
      <c r="D13" s="129" t="s">
        <v>410</v>
      </c>
      <c r="E13" s="129" t="s">
        <v>411</v>
      </c>
      <c r="F13" s="129" t="s">
        <v>412</v>
      </c>
      <c r="G13" s="129" t="s">
        <v>413</v>
      </c>
      <c r="H13" s="129" t="s">
        <v>414</v>
      </c>
    </row>
    <row r="14" spans="1:12" ht="33" customHeight="1">
      <c r="A14" s="274"/>
      <c r="B14" s="151" t="s">
        <v>769</v>
      </c>
      <c r="C14" s="151" t="s">
        <v>862</v>
      </c>
      <c r="D14" s="146" t="s">
        <v>898</v>
      </c>
      <c r="E14" s="144" t="s">
        <v>810</v>
      </c>
      <c r="F14" s="145" t="s">
        <v>903</v>
      </c>
      <c r="G14" s="144" t="s">
        <v>837</v>
      </c>
      <c r="H14" s="148" t="s">
        <v>811</v>
      </c>
      <c r="I14" s="149"/>
      <c r="K14" s="235"/>
      <c r="L14" s="236"/>
    </row>
    <row r="15" spans="1:12" ht="33" customHeight="1">
      <c r="A15" s="274"/>
      <c r="B15" s="151" t="s">
        <v>769</v>
      </c>
      <c r="C15" s="151" t="s">
        <v>875</v>
      </c>
      <c r="D15" s="146" t="s">
        <v>899</v>
      </c>
      <c r="E15" s="144" t="s">
        <v>810</v>
      </c>
      <c r="F15" s="145" t="s">
        <v>797</v>
      </c>
      <c r="G15" s="144" t="s">
        <v>905</v>
      </c>
      <c r="H15" s="148" t="s">
        <v>906</v>
      </c>
      <c r="I15" s="150"/>
      <c r="K15" s="243"/>
      <c r="L15" s="243"/>
    </row>
    <row r="16" spans="1:12" ht="30.75" customHeight="1">
      <c r="A16" s="274"/>
      <c r="B16" s="151" t="s">
        <v>769</v>
      </c>
      <c r="C16" s="151" t="s">
        <v>862</v>
      </c>
      <c r="D16" s="146" t="s">
        <v>836</v>
      </c>
      <c r="E16" s="144" t="s">
        <v>780</v>
      </c>
      <c r="F16" s="145" t="s">
        <v>813</v>
      </c>
      <c r="G16" s="144" t="s">
        <v>837</v>
      </c>
      <c r="H16" s="148" t="s">
        <v>811</v>
      </c>
      <c r="I16" s="150"/>
      <c r="K16" s="243"/>
      <c r="L16" s="243"/>
    </row>
    <row r="17" spans="1:12" ht="36" customHeight="1">
      <c r="A17" s="274"/>
      <c r="B17" s="151" t="s">
        <v>770</v>
      </c>
      <c r="C17" s="151" t="s">
        <v>776</v>
      </c>
      <c r="D17" s="146" t="s">
        <v>900</v>
      </c>
      <c r="E17" s="144" t="s">
        <v>796</v>
      </c>
      <c r="F17" s="145" t="s">
        <v>904</v>
      </c>
      <c r="G17" s="144"/>
      <c r="H17" s="148" t="s">
        <v>811</v>
      </c>
      <c r="I17" s="150"/>
      <c r="K17" s="243"/>
      <c r="L17" s="243"/>
    </row>
    <row r="18" spans="1:12" ht="48" customHeight="1">
      <c r="A18" s="274"/>
      <c r="B18" s="151" t="s">
        <v>770</v>
      </c>
      <c r="C18" s="151" t="s">
        <v>776</v>
      </c>
      <c r="D18" s="146" t="s">
        <v>901</v>
      </c>
      <c r="E18" s="144" t="s">
        <v>796</v>
      </c>
      <c r="F18" s="145" t="s">
        <v>804</v>
      </c>
      <c r="G18" s="144"/>
      <c r="H18" s="148" t="s">
        <v>811</v>
      </c>
      <c r="I18" s="150"/>
      <c r="K18" s="243"/>
      <c r="L18" s="243"/>
    </row>
    <row r="19" spans="1:12" ht="21" customHeight="1">
      <c r="A19" s="274"/>
      <c r="B19" s="151" t="s">
        <v>771</v>
      </c>
      <c r="C19" s="151" t="s">
        <v>864</v>
      </c>
      <c r="D19" s="146" t="s">
        <v>902</v>
      </c>
      <c r="E19" s="144" t="s">
        <v>780</v>
      </c>
      <c r="F19" s="145" t="s">
        <v>787</v>
      </c>
      <c r="G19" s="144" t="s">
        <v>788</v>
      </c>
      <c r="H19" s="148" t="s">
        <v>819</v>
      </c>
      <c r="I19" s="150"/>
    </row>
  </sheetData>
  <mergeCells count="28">
    <mergeCell ref="A2:H2"/>
    <mergeCell ref="A3:H3"/>
    <mergeCell ref="B4:H4"/>
    <mergeCell ref="A5:B5"/>
    <mergeCell ref="C5:D5"/>
    <mergeCell ref="E5:F5"/>
    <mergeCell ref="G5:H5"/>
    <mergeCell ref="A6:B6"/>
    <mergeCell ref="C6:D6"/>
    <mergeCell ref="E6:F6"/>
    <mergeCell ref="G6:H6"/>
    <mergeCell ref="A7:D7"/>
    <mergeCell ref="E7:H7"/>
    <mergeCell ref="A8:B10"/>
    <mergeCell ref="C8:D8"/>
    <mergeCell ref="E8:H8"/>
    <mergeCell ref="C9:D9"/>
    <mergeCell ref="E9:H9"/>
    <mergeCell ref="C10:D10"/>
    <mergeCell ref="E10:H10"/>
    <mergeCell ref="A11:A12"/>
    <mergeCell ref="B11:H12"/>
    <mergeCell ref="A13:A19"/>
    <mergeCell ref="K14:L14"/>
    <mergeCell ref="K15:L15"/>
    <mergeCell ref="K16:L16"/>
    <mergeCell ref="K17:L17"/>
    <mergeCell ref="K18:L18"/>
  </mergeCells>
  <phoneticPr fontId="30" type="noConversion"/>
  <pageMargins left="0.7" right="0.7" top="0.75" bottom="0.75" header="0.3" footer="0.3"/>
  <pageSetup paperSize="9" scale="87" orientation="portrait" r:id="rId1"/>
  <colBreaks count="1" manualBreakCount="1">
    <brk id="8" max="1048575" man="1"/>
  </colBreaks>
</worksheet>
</file>

<file path=xl/worksheets/sheet21.xml><?xml version="1.0" encoding="utf-8"?>
<worksheet xmlns="http://schemas.openxmlformats.org/spreadsheetml/2006/main" xmlns:r="http://schemas.openxmlformats.org/officeDocument/2006/relationships">
  <sheetPr codeName="Sheet21"/>
  <dimension ref="A1:L18"/>
  <sheetViews>
    <sheetView view="pageBreakPreview" zoomScale="60" workbookViewId="0">
      <selection activeCell="J7" sqref="J7"/>
    </sheetView>
  </sheetViews>
  <sheetFormatPr defaultColWidth="12.75" defaultRowHeight="14.25"/>
  <cols>
    <col min="1" max="3" width="12.75" style="1"/>
    <col min="4" max="4" width="17" style="1" customWidth="1"/>
    <col min="5" max="5" width="12.75" style="1"/>
    <col min="6" max="6" width="10.625" style="1" customWidth="1"/>
    <col min="7" max="7" width="12.75" style="1"/>
    <col min="8" max="8" width="10" style="1" customWidth="1"/>
    <col min="9" max="16384" width="12.75" style="1"/>
  </cols>
  <sheetData>
    <row r="1" spans="1:12" ht="24.75" customHeight="1">
      <c r="A1" s="2" t="s">
        <v>395</v>
      </c>
    </row>
    <row r="2" spans="1:12" ht="51.7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764</v>
      </c>
      <c r="C4" s="245"/>
      <c r="D4" s="245"/>
      <c r="E4" s="245"/>
      <c r="F4" s="245"/>
      <c r="G4" s="245"/>
      <c r="H4" s="245"/>
    </row>
    <row r="5" spans="1:12" ht="26.25" customHeight="1">
      <c r="A5" s="237" t="s">
        <v>399</v>
      </c>
      <c r="B5" s="237"/>
      <c r="C5" s="246" t="s">
        <v>907</v>
      </c>
      <c r="D5" s="246"/>
      <c r="E5" s="237" t="s">
        <v>400</v>
      </c>
      <c r="F5" s="237"/>
      <c r="G5" s="246" t="s">
        <v>861</v>
      </c>
      <c r="H5" s="246"/>
    </row>
    <row r="6" spans="1:12" ht="35.25"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1900000</v>
      </c>
      <c r="F8" s="242"/>
      <c r="G8" s="242"/>
      <c r="H8" s="242"/>
    </row>
    <row r="9" spans="1:12" ht="39" customHeight="1">
      <c r="A9" s="237"/>
      <c r="B9" s="237"/>
      <c r="C9" s="237" t="s">
        <v>406</v>
      </c>
      <c r="D9" s="237"/>
      <c r="E9" s="242">
        <v>1900000</v>
      </c>
      <c r="F9" s="242"/>
      <c r="G9" s="242"/>
      <c r="H9" s="242"/>
    </row>
    <row r="10" spans="1:12" ht="31.5" customHeight="1">
      <c r="A10" s="237"/>
      <c r="B10" s="237"/>
      <c r="C10" s="237" t="s">
        <v>407</v>
      </c>
      <c r="D10" s="237"/>
      <c r="E10" s="242"/>
      <c r="F10" s="242"/>
      <c r="G10" s="242"/>
      <c r="H10" s="242"/>
    </row>
    <row r="11" spans="1:12" ht="21" customHeight="1">
      <c r="A11" s="238" t="s">
        <v>408</v>
      </c>
      <c r="B11" s="241" t="s">
        <v>908</v>
      </c>
      <c r="C11" s="241"/>
      <c r="D11" s="241"/>
      <c r="E11" s="241"/>
      <c r="F11" s="241"/>
      <c r="G11" s="241"/>
      <c r="H11" s="241"/>
    </row>
    <row r="12" spans="1:12" ht="36.75" customHeight="1">
      <c r="A12" s="239"/>
      <c r="B12" s="241"/>
      <c r="C12" s="241"/>
      <c r="D12" s="241"/>
      <c r="E12" s="241"/>
      <c r="F12" s="241"/>
      <c r="G12" s="241"/>
      <c r="H12" s="241"/>
    </row>
    <row r="13" spans="1:12" ht="30.75" customHeight="1">
      <c r="A13" s="237" t="s">
        <v>409</v>
      </c>
      <c r="B13" s="129" t="s">
        <v>386</v>
      </c>
      <c r="C13" s="129" t="s">
        <v>387</v>
      </c>
      <c r="D13" s="129" t="s">
        <v>410</v>
      </c>
      <c r="E13" s="129" t="s">
        <v>411</v>
      </c>
      <c r="F13" s="129" t="s">
        <v>412</v>
      </c>
      <c r="G13" s="129" t="s">
        <v>413</v>
      </c>
      <c r="H13" s="129" t="s">
        <v>414</v>
      </c>
    </row>
    <row r="14" spans="1:12" ht="33" customHeight="1">
      <c r="A14" s="237"/>
      <c r="B14" s="142" t="s">
        <v>769</v>
      </c>
      <c r="C14" s="142" t="s">
        <v>862</v>
      </c>
      <c r="D14" s="143" t="s">
        <v>909</v>
      </c>
      <c r="E14" s="144" t="s">
        <v>810</v>
      </c>
      <c r="F14" s="145" t="s">
        <v>811</v>
      </c>
      <c r="G14" s="144" t="s">
        <v>812</v>
      </c>
      <c r="H14" s="144">
        <v>25</v>
      </c>
      <c r="I14" s="147"/>
      <c r="K14" s="235"/>
      <c r="L14" s="236"/>
    </row>
    <row r="15" spans="1:12" ht="33" customHeight="1">
      <c r="A15" s="237"/>
      <c r="B15" s="142" t="s">
        <v>769</v>
      </c>
      <c r="C15" s="142" t="s">
        <v>772</v>
      </c>
      <c r="D15" s="143" t="s">
        <v>910</v>
      </c>
      <c r="E15" s="144" t="s">
        <v>810</v>
      </c>
      <c r="F15" s="145" t="s">
        <v>835</v>
      </c>
      <c r="G15" s="144" t="s">
        <v>788</v>
      </c>
      <c r="H15" s="144">
        <v>25</v>
      </c>
      <c r="I15" s="139"/>
      <c r="K15" s="243"/>
      <c r="L15" s="243"/>
    </row>
    <row r="16" spans="1:12" ht="30.75" customHeight="1">
      <c r="A16" s="237"/>
      <c r="B16" s="142" t="s">
        <v>770</v>
      </c>
      <c r="C16" s="142" t="s">
        <v>863</v>
      </c>
      <c r="D16" s="143" t="s">
        <v>911</v>
      </c>
      <c r="E16" s="144" t="s">
        <v>810</v>
      </c>
      <c r="F16" s="145" t="s">
        <v>797</v>
      </c>
      <c r="G16" s="144" t="s">
        <v>914</v>
      </c>
      <c r="H16" s="144">
        <v>15</v>
      </c>
      <c r="I16" s="139"/>
      <c r="K16" s="243"/>
      <c r="L16" s="243"/>
    </row>
    <row r="17" spans="1:12" ht="36" customHeight="1">
      <c r="A17" s="237"/>
      <c r="B17" s="142" t="s">
        <v>770</v>
      </c>
      <c r="C17" s="142" t="s">
        <v>776</v>
      </c>
      <c r="D17" s="143" t="s">
        <v>912</v>
      </c>
      <c r="E17" s="144" t="s">
        <v>810</v>
      </c>
      <c r="F17" s="145" t="s">
        <v>835</v>
      </c>
      <c r="G17" s="144" t="s">
        <v>788</v>
      </c>
      <c r="H17" s="144">
        <v>15</v>
      </c>
      <c r="I17" s="139"/>
      <c r="K17" s="243"/>
      <c r="L17" s="243"/>
    </row>
    <row r="18" spans="1:12" ht="48" customHeight="1">
      <c r="A18" s="237"/>
      <c r="B18" s="142" t="s">
        <v>771</v>
      </c>
      <c r="C18" s="142" t="s">
        <v>864</v>
      </c>
      <c r="D18" s="143" t="s">
        <v>913</v>
      </c>
      <c r="E18" s="144" t="s">
        <v>780</v>
      </c>
      <c r="F18" s="145" t="s">
        <v>783</v>
      </c>
      <c r="G18" s="144" t="s">
        <v>788</v>
      </c>
      <c r="H18" s="144">
        <v>10</v>
      </c>
      <c r="I18" s="139"/>
      <c r="K18" s="243"/>
      <c r="L18" s="243"/>
    </row>
  </sheetData>
  <mergeCells count="28">
    <mergeCell ref="A2:H2"/>
    <mergeCell ref="A3:H3"/>
    <mergeCell ref="B4:H4"/>
    <mergeCell ref="A5:B5"/>
    <mergeCell ref="C5:D5"/>
    <mergeCell ref="E5:F5"/>
    <mergeCell ref="G5:H5"/>
    <mergeCell ref="A6:B6"/>
    <mergeCell ref="C6:D6"/>
    <mergeCell ref="E6:F6"/>
    <mergeCell ref="G6:H6"/>
    <mergeCell ref="A7:D7"/>
    <mergeCell ref="E7:H7"/>
    <mergeCell ref="A8:B10"/>
    <mergeCell ref="C8:D8"/>
    <mergeCell ref="E8:H8"/>
    <mergeCell ref="C9:D9"/>
    <mergeCell ref="E9:H9"/>
    <mergeCell ref="C10:D10"/>
    <mergeCell ref="E10:H10"/>
    <mergeCell ref="A11:A12"/>
    <mergeCell ref="B11:H12"/>
    <mergeCell ref="A13:A18"/>
    <mergeCell ref="K14:L14"/>
    <mergeCell ref="K15:L15"/>
    <mergeCell ref="K16:L16"/>
    <mergeCell ref="K17:L17"/>
    <mergeCell ref="K18:L18"/>
  </mergeCells>
  <phoneticPr fontId="30" type="noConversion"/>
  <pageMargins left="0.7" right="0.7" top="0.75" bottom="0.75" header="0.3" footer="0.3"/>
  <pageSetup paperSize="9" scale="88" orientation="portrait" r:id="rId1"/>
  <colBreaks count="1" manualBreakCount="1">
    <brk id="8" max="1048575" man="1"/>
  </colBreaks>
</worksheet>
</file>

<file path=xl/worksheets/sheet22.xml><?xml version="1.0" encoding="utf-8"?>
<worksheet xmlns="http://schemas.openxmlformats.org/spreadsheetml/2006/main" xmlns:r="http://schemas.openxmlformats.org/officeDocument/2006/relationships">
  <sheetPr codeName="Sheet22"/>
  <dimension ref="A1:L18"/>
  <sheetViews>
    <sheetView view="pageBreakPreview" zoomScale="60" workbookViewId="0">
      <selection activeCell="A2" sqref="A2:H2"/>
    </sheetView>
  </sheetViews>
  <sheetFormatPr defaultColWidth="12.75" defaultRowHeight="14.25"/>
  <cols>
    <col min="1" max="3" width="12.75" style="1"/>
    <col min="4" max="4" width="16.375" style="1" customWidth="1"/>
    <col min="5" max="5" width="12.75" style="1"/>
    <col min="6" max="6" width="10.125" style="1" customWidth="1"/>
    <col min="7" max="7" width="12.75" style="1"/>
    <col min="8" max="8" width="8.375" style="1" customWidth="1"/>
    <col min="9" max="16384" width="12.75" style="1"/>
  </cols>
  <sheetData>
    <row r="1" spans="1:12" ht="24.75" customHeight="1">
      <c r="A1" s="2" t="s">
        <v>395</v>
      </c>
    </row>
    <row r="2" spans="1:12" ht="51.75" customHeight="1">
      <c r="A2" s="244" t="s">
        <v>396</v>
      </c>
      <c r="B2" s="244"/>
      <c r="C2" s="244"/>
      <c r="D2" s="244"/>
      <c r="E2" s="244"/>
      <c r="F2" s="244"/>
      <c r="G2" s="244"/>
      <c r="H2" s="244"/>
    </row>
    <row r="3" spans="1:12" ht="25.5" customHeight="1">
      <c r="A3" s="244" t="s">
        <v>397</v>
      </c>
      <c r="B3" s="244"/>
      <c r="C3" s="244"/>
      <c r="D3" s="244"/>
      <c r="E3" s="244"/>
      <c r="F3" s="244"/>
      <c r="G3" s="244"/>
      <c r="H3" s="244"/>
    </row>
    <row r="4" spans="1:12" ht="26.25" customHeight="1">
      <c r="A4" s="3" t="s">
        <v>398</v>
      </c>
      <c r="B4" s="245" t="s">
        <v>764</v>
      </c>
      <c r="C4" s="245"/>
      <c r="D4" s="245"/>
      <c r="E4" s="245"/>
      <c r="F4" s="245"/>
      <c r="G4" s="245"/>
      <c r="H4" s="245"/>
    </row>
    <row r="5" spans="1:12" ht="33.75" customHeight="1">
      <c r="A5" s="237" t="s">
        <v>399</v>
      </c>
      <c r="B5" s="237"/>
      <c r="C5" s="246" t="s">
        <v>915</v>
      </c>
      <c r="D5" s="246"/>
      <c r="E5" s="237" t="s">
        <v>400</v>
      </c>
      <c r="F5" s="237"/>
      <c r="G5" s="246" t="s">
        <v>916</v>
      </c>
      <c r="H5" s="246"/>
    </row>
    <row r="6" spans="1:12" ht="35.25" customHeight="1">
      <c r="A6" s="237" t="s">
        <v>401</v>
      </c>
      <c r="B6" s="237"/>
      <c r="C6" s="246" t="s">
        <v>765</v>
      </c>
      <c r="D6" s="246"/>
      <c r="E6" s="237" t="s">
        <v>402</v>
      </c>
      <c r="F6" s="237"/>
      <c r="G6" s="246" t="s">
        <v>764</v>
      </c>
      <c r="H6" s="246"/>
    </row>
    <row r="7" spans="1:12" ht="39" customHeight="1">
      <c r="A7" s="237" t="s">
        <v>403</v>
      </c>
      <c r="B7" s="237"/>
      <c r="C7" s="237"/>
      <c r="D7" s="237"/>
      <c r="E7" s="237">
        <v>10</v>
      </c>
      <c r="F7" s="237"/>
      <c r="G7" s="237"/>
      <c r="H7" s="237"/>
    </row>
    <row r="8" spans="1:12" ht="39" customHeight="1">
      <c r="A8" s="237" t="s">
        <v>404</v>
      </c>
      <c r="B8" s="237"/>
      <c r="C8" s="241" t="s">
        <v>405</v>
      </c>
      <c r="D8" s="241"/>
      <c r="E8" s="242">
        <v>1000000</v>
      </c>
      <c r="F8" s="242"/>
      <c r="G8" s="242"/>
      <c r="H8" s="242"/>
    </row>
    <row r="9" spans="1:12" ht="39" customHeight="1">
      <c r="A9" s="237"/>
      <c r="B9" s="237"/>
      <c r="C9" s="237" t="s">
        <v>406</v>
      </c>
      <c r="D9" s="237"/>
      <c r="E9" s="242">
        <v>1000000</v>
      </c>
      <c r="F9" s="242"/>
      <c r="G9" s="242"/>
      <c r="H9" s="242"/>
    </row>
    <row r="10" spans="1:12" ht="31.5" customHeight="1">
      <c r="A10" s="237"/>
      <c r="B10" s="237"/>
      <c r="C10" s="237" t="s">
        <v>407</v>
      </c>
      <c r="D10" s="237"/>
      <c r="E10" s="242"/>
      <c r="F10" s="242"/>
      <c r="G10" s="242"/>
      <c r="H10" s="242"/>
    </row>
    <row r="11" spans="1:12" ht="21" customHeight="1">
      <c r="A11" s="238" t="s">
        <v>408</v>
      </c>
      <c r="B11" s="241" t="s">
        <v>917</v>
      </c>
      <c r="C11" s="241"/>
      <c r="D11" s="241"/>
      <c r="E11" s="241"/>
      <c r="F11" s="241"/>
      <c r="G11" s="241"/>
      <c r="H11" s="241"/>
    </row>
    <row r="12" spans="1:12" ht="36.75" customHeight="1">
      <c r="A12" s="239"/>
      <c r="B12" s="241"/>
      <c r="C12" s="241"/>
      <c r="D12" s="241"/>
      <c r="E12" s="241"/>
      <c r="F12" s="241"/>
      <c r="G12" s="241"/>
      <c r="H12" s="241"/>
    </row>
    <row r="13" spans="1:12" ht="30.75" customHeight="1">
      <c r="A13" s="237" t="s">
        <v>409</v>
      </c>
      <c r="B13" s="129" t="s">
        <v>386</v>
      </c>
      <c r="C13" s="129" t="s">
        <v>387</v>
      </c>
      <c r="D13" s="129" t="s">
        <v>410</v>
      </c>
      <c r="E13" s="129" t="s">
        <v>411</v>
      </c>
      <c r="F13" s="129" t="s">
        <v>412</v>
      </c>
      <c r="G13" s="129" t="s">
        <v>413</v>
      </c>
      <c r="H13" s="129" t="s">
        <v>414</v>
      </c>
    </row>
    <row r="14" spans="1:12" ht="33" customHeight="1">
      <c r="A14" s="237"/>
      <c r="B14" s="151" t="s">
        <v>769</v>
      </c>
      <c r="C14" s="151" t="s">
        <v>862</v>
      </c>
      <c r="D14" s="146" t="s">
        <v>918</v>
      </c>
      <c r="E14" s="148" t="s">
        <v>810</v>
      </c>
      <c r="F14" s="145" t="s">
        <v>923</v>
      </c>
      <c r="G14" s="144" t="s">
        <v>812</v>
      </c>
      <c r="H14" s="144">
        <v>25</v>
      </c>
      <c r="I14" s="147"/>
      <c r="K14" s="235"/>
      <c r="L14" s="236"/>
    </row>
    <row r="15" spans="1:12" ht="33" customHeight="1">
      <c r="A15" s="237"/>
      <c r="B15" s="151" t="s">
        <v>769</v>
      </c>
      <c r="C15" s="151" t="s">
        <v>772</v>
      </c>
      <c r="D15" s="146" t="s">
        <v>919</v>
      </c>
      <c r="E15" s="148" t="s">
        <v>810</v>
      </c>
      <c r="F15" s="145" t="s">
        <v>835</v>
      </c>
      <c r="G15" s="144" t="s">
        <v>788</v>
      </c>
      <c r="H15" s="144">
        <v>25</v>
      </c>
      <c r="I15" s="139"/>
      <c r="K15" s="243"/>
      <c r="L15" s="243"/>
    </row>
    <row r="16" spans="1:12" ht="30.75" customHeight="1">
      <c r="A16" s="237"/>
      <c r="B16" s="151" t="s">
        <v>770</v>
      </c>
      <c r="C16" s="151" t="s">
        <v>863</v>
      </c>
      <c r="D16" s="146" t="s">
        <v>920</v>
      </c>
      <c r="E16" s="148" t="s">
        <v>810</v>
      </c>
      <c r="F16" s="145" t="s">
        <v>797</v>
      </c>
      <c r="G16" s="144" t="s">
        <v>914</v>
      </c>
      <c r="H16" s="144">
        <v>15</v>
      </c>
      <c r="I16" s="139"/>
      <c r="K16" s="243"/>
      <c r="L16" s="243"/>
    </row>
    <row r="17" spans="1:12" ht="36" customHeight="1">
      <c r="A17" s="237"/>
      <c r="B17" s="151" t="s">
        <v>770</v>
      </c>
      <c r="C17" s="151" t="s">
        <v>776</v>
      </c>
      <c r="D17" s="146" t="s">
        <v>921</v>
      </c>
      <c r="E17" s="148" t="s">
        <v>810</v>
      </c>
      <c r="F17" s="145" t="s">
        <v>835</v>
      </c>
      <c r="G17" s="144" t="s">
        <v>788</v>
      </c>
      <c r="H17" s="144">
        <v>15</v>
      </c>
      <c r="I17" s="139"/>
      <c r="K17" s="243"/>
      <c r="L17" s="243"/>
    </row>
    <row r="18" spans="1:12" ht="48" customHeight="1">
      <c r="A18" s="237"/>
      <c r="B18" s="151" t="s">
        <v>771</v>
      </c>
      <c r="C18" s="151" t="s">
        <v>864</v>
      </c>
      <c r="D18" s="146" t="s">
        <v>922</v>
      </c>
      <c r="E18" s="148" t="s">
        <v>810</v>
      </c>
      <c r="F18" s="145" t="s">
        <v>835</v>
      </c>
      <c r="G18" s="144" t="s">
        <v>788</v>
      </c>
      <c r="H18" s="144">
        <v>10</v>
      </c>
      <c r="I18" s="139"/>
      <c r="K18" s="243"/>
      <c r="L18" s="243"/>
    </row>
  </sheetData>
  <mergeCells count="28">
    <mergeCell ref="A2:H2"/>
    <mergeCell ref="A3:H3"/>
    <mergeCell ref="B4:H4"/>
    <mergeCell ref="A5:B5"/>
    <mergeCell ref="C5:D5"/>
    <mergeCell ref="E5:F5"/>
    <mergeCell ref="G5:H5"/>
    <mergeCell ref="A6:B6"/>
    <mergeCell ref="C6:D6"/>
    <mergeCell ref="E6:F6"/>
    <mergeCell ref="G6:H6"/>
    <mergeCell ref="A7:D7"/>
    <mergeCell ref="E7:H7"/>
    <mergeCell ref="A8:B10"/>
    <mergeCell ref="C8:D8"/>
    <mergeCell ref="E8:H8"/>
    <mergeCell ref="C9:D9"/>
    <mergeCell ref="E9:H9"/>
    <mergeCell ref="C10:D10"/>
    <mergeCell ref="E10:H10"/>
    <mergeCell ref="A11:A12"/>
    <mergeCell ref="B11:H12"/>
    <mergeCell ref="A13:A18"/>
    <mergeCell ref="K14:L14"/>
    <mergeCell ref="K15:L15"/>
    <mergeCell ref="K16:L16"/>
    <mergeCell ref="K17:L17"/>
    <mergeCell ref="K18:L18"/>
  </mergeCells>
  <phoneticPr fontId="30" type="noConversion"/>
  <pageMargins left="0.7" right="0.7" top="0.75" bottom="0.75" header="0.3" footer="0.3"/>
  <pageSetup paperSize="9" scale="90" orientation="portrait" r:id="rId1"/>
  <colBreaks count="1" manualBreakCount="1">
    <brk id="8" max="1048575" man="1"/>
  </colBreaks>
</worksheet>
</file>

<file path=xl/worksheets/sheet23.xml><?xml version="1.0" encoding="utf-8"?>
<worksheet xmlns="http://schemas.openxmlformats.org/spreadsheetml/2006/main" xmlns:r="http://schemas.openxmlformats.org/officeDocument/2006/relationships">
  <sheetPr codeName="Sheet23"/>
  <dimension ref="A1:I19"/>
  <sheetViews>
    <sheetView view="pageBreakPreview" zoomScale="60" workbookViewId="0">
      <selection activeCell="A4" sqref="A4:H18"/>
    </sheetView>
  </sheetViews>
  <sheetFormatPr defaultColWidth="13.5" defaultRowHeight="14.25"/>
  <cols>
    <col min="1" max="3" width="13.5" style="1"/>
    <col min="4" max="4" width="15.375" style="1" customWidth="1"/>
    <col min="5" max="5" width="13.5" style="1"/>
    <col min="6" max="6" width="9.5" style="1" customWidth="1"/>
    <col min="7" max="7" width="13.5" style="1"/>
    <col min="8" max="8" width="8.375" style="1" customWidth="1"/>
    <col min="9" max="16384" width="13.5" style="1"/>
  </cols>
  <sheetData>
    <row r="1" spans="1:9" ht="41.25" customHeight="1">
      <c r="A1" s="2" t="s">
        <v>395</v>
      </c>
    </row>
    <row r="2" spans="1:9" ht="41.25" customHeight="1">
      <c r="A2" s="244" t="s">
        <v>396</v>
      </c>
      <c r="B2" s="244"/>
      <c r="C2" s="244"/>
      <c r="D2" s="244"/>
      <c r="E2" s="244"/>
      <c r="F2" s="244"/>
      <c r="G2" s="244"/>
      <c r="H2" s="244"/>
    </row>
    <row r="3" spans="1:9" ht="41.25" customHeight="1">
      <c r="A3" s="244" t="s">
        <v>397</v>
      </c>
      <c r="B3" s="244"/>
      <c r="C3" s="244"/>
      <c r="D3" s="244"/>
      <c r="E3" s="244"/>
      <c r="F3" s="244"/>
      <c r="G3" s="244"/>
      <c r="H3" s="244"/>
    </row>
    <row r="4" spans="1:9" ht="41.25" customHeight="1">
      <c r="A4" s="3" t="s">
        <v>398</v>
      </c>
      <c r="B4" s="245" t="s">
        <v>929</v>
      </c>
      <c r="C4" s="245"/>
      <c r="D4" s="245"/>
      <c r="E4" s="245"/>
      <c r="F4" s="245"/>
      <c r="G4" s="245"/>
      <c r="H4" s="245"/>
    </row>
    <row r="5" spans="1:9" ht="41.25" customHeight="1">
      <c r="A5" s="237" t="s">
        <v>399</v>
      </c>
      <c r="B5" s="237"/>
      <c r="C5" s="246" t="s">
        <v>930</v>
      </c>
      <c r="D5" s="246"/>
      <c r="E5" s="237" t="s">
        <v>400</v>
      </c>
      <c r="F5" s="237"/>
      <c r="G5" s="246" t="s">
        <v>931</v>
      </c>
      <c r="H5" s="246"/>
    </row>
    <row r="6" spans="1:9" ht="41.25" customHeight="1">
      <c r="A6" s="237" t="s">
        <v>401</v>
      </c>
      <c r="B6" s="237"/>
      <c r="C6" s="246" t="s">
        <v>932</v>
      </c>
      <c r="D6" s="246"/>
      <c r="E6" s="237" t="s">
        <v>402</v>
      </c>
      <c r="F6" s="237"/>
      <c r="G6" s="250" t="s">
        <v>929</v>
      </c>
      <c r="H6" s="251"/>
    </row>
    <row r="7" spans="1:9" ht="41.25" customHeight="1">
      <c r="A7" s="237" t="s">
        <v>403</v>
      </c>
      <c r="B7" s="237"/>
      <c r="C7" s="237"/>
      <c r="D7" s="237"/>
      <c r="E7" s="237">
        <v>10</v>
      </c>
      <c r="F7" s="237"/>
      <c r="G7" s="237"/>
      <c r="H7" s="237"/>
    </row>
    <row r="8" spans="1:9" ht="41.25" customHeight="1">
      <c r="A8" s="237" t="s">
        <v>404</v>
      </c>
      <c r="B8" s="237"/>
      <c r="C8" s="241" t="s">
        <v>405</v>
      </c>
      <c r="D8" s="241"/>
      <c r="E8" s="242">
        <v>8300000</v>
      </c>
      <c r="F8" s="242"/>
      <c r="G8" s="242"/>
      <c r="H8" s="242"/>
    </row>
    <row r="9" spans="1:9" ht="41.25" customHeight="1">
      <c r="A9" s="237"/>
      <c r="B9" s="237"/>
      <c r="C9" s="237" t="s">
        <v>406</v>
      </c>
      <c r="D9" s="237"/>
      <c r="E9" s="242">
        <v>8300000</v>
      </c>
      <c r="F9" s="242"/>
      <c r="G9" s="242"/>
      <c r="H9" s="242"/>
    </row>
    <row r="10" spans="1:9" ht="41.25" customHeight="1">
      <c r="A10" s="237"/>
      <c r="B10" s="237"/>
      <c r="C10" s="237" t="s">
        <v>407</v>
      </c>
      <c r="D10" s="237"/>
      <c r="E10" s="242"/>
      <c r="F10" s="242"/>
      <c r="G10" s="242"/>
      <c r="H10" s="242"/>
    </row>
    <row r="11" spans="1:9" ht="41.25" customHeight="1">
      <c r="A11" s="238" t="s">
        <v>408</v>
      </c>
      <c r="B11" s="241" t="s">
        <v>933</v>
      </c>
      <c r="C11" s="241"/>
      <c r="D11" s="241"/>
      <c r="E11" s="241"/>
      <c r="F11" s="241"/>
      <c r="G11" s="241"/>
      <c r="H11" s="241"/>
    </row>
    <row r="12" spans="1:9" ht="41.25" customHeight="1">
      <c r="A12" s="239"/>
      <c r="B12" s="241"/>
      <c r="C12" s="241"/>
      <c r="D12" s="241"/>
      <c r="E12" s="241"/>
      <c r="F12" s="241"/>
      <c r="G12" s="241"/>
      <c r="H12" s="241"/>
    </row>
    <row r="13" spans="1:9" ht="41.25" customHeight="1">
      <c r="A13" s="237" t="s">
        <v>409</v>
      </c>
      <c r="B13" s="152" t="s">
        <v>386</v>
      </c>
      <c r="C13" s="152" t="s">
        <v>387</v>
      </c>
      <c r="D13" s="152" t="s">
        <v>410</v>
      </c>
      <c r="E13" s="152" t="s">
        <v>411</v>
      </c>
      <c r="F13" s="152" t="s">
        <v>412</v>
      </c>
      <c r="G13" s="152" t="s">
        <v>413</v>
      </c>
      <c r="H13" s="152" t="s">
        <v>414</v>
      </c>
    </row>
    <row r="14" spans="1:9" ht="41.25" customHeight="1">
      <c r="A14" s="240"/>
      <c r="B14" s="160" t="s">
        <v>769</v>
      </c>
      <c r="C14" s="160" t="s">
        <v>862</v>
      </c>
      <c r="D14" s="161" t="s">
        <v>934</v>
      </c>
      <c r="E14" s="132" t="s">
        <v>780</v>
      </c>
      <c r="F14" s="132" t="s">
        <v>786</v>
      </c>
      <c r="G14" s="162" t="s">
        <v>935</v>
      </c>
      <c r="H14" s="132" t="s">
        <v>936</v>
      </c>
      <c r="I14" s="147"/>
    </row>
    <row r="15" spans="1:9" ht="41.25" customHeight="1">
      <c r="A15" s="240"/>
      <c r="B15" s="160" t="s">
        <v>769</v>
      </c>
      <c r="C15" s="160" t="s">
        <v>773</v>
      </c>
      <c r="D15" s="161" t="s">
        <v>937</v>
      </c>
      <c r="E15" s="132" t="s">
        <v>781</v>
      </c>
      <c r="F15" s="132" t="s">
        <v>852</v>
      </c>
      <c r="G15" s="162" t="s">
        <v>789</v>
      </c>
      <c r="H15" s="132" t="s">
        <v>936</v>
      </c>
      <c r="I15" s="139"/>
    </row>
    <row r="16" spans="1:9" ht="41.25" customHeight="1">
      <c r="A16" s="240"/>
      <c r="B16" s="160" t="s">
        <v>770</v>
      </c>
      <c r="C16" s="160" t="s">
        <v>776</v>
      </c>
      <c r="D16" s="161" t="s">
        <v>938</v>
      </c>
      <c r="E16" s="132" t="s">
        <v>780</v>
      </c>
      <c r="F16" s="132" t="s">
        <v>786</v>
      </c>
      <c r="G16" s="162" t="s">
        <v>788</v>
      </c>
      <c r="H16" s="132" t="s">
        <v>811</v>
      </c>
      <c r="I16" s="139"/>
    </row>
    <row r="17" spans="1:9" ht="41.25" customHeight="1">
      <c r="A17" s="240"/>
      <c r="B17" s="160" t="s">
        <v>770</v>
      </c>
      <c r="C17" s="160" t="s">
        <v>863</v>
      </c>
      <c r="D17" s="161" t="s">
        <v>939</v>
      </c>
      <c r="E17" s="132" t="s">
        <v>796</v>
      </c>
      <c r="F17" s="132" t="s">
        <v>940</v>
      </c>
      <c r="G17" s="162"/>
      <c r="H17" s="132" t="s">
        <v>811</v>
      </c>
      <c r="I17" s="139"/>
    </row>
    <row r="18" spans="1:9" ht="52.5" customHeight="1">
      <c r="A18" s="240"/>
      <c r="B18" s="160" t="s">
        <v>771</v>
      </c>
      <c r="C18" s="163" t="s">
        <v>864</v>
      </c>
      <c r="D18" s="161" t="s">
        <v>941</v>
      </c>
      <c r="E18" s="132" t="s">
        <v>780</v>
      </c>
      <c r="F18" s="132" t="s">
        <v>783</v>
      </c>
      <c r="G18" s="162" t="s">
        <v>788</v>
      </c>
      <c r="H18" s="132" t="s">
        <v>819</v>
      </c>
      <c r="I18" s="164"/>
    </row>
    <row r="19" spans="1:9" ht="41.25" customHeight="1">
      <c r="A19" s="5"/>
      <c r="E19" s="5"/>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18"/>
    <mergeCell ref="A8:B10"/>
    <mergeCell ref="C8:D8"/>
    <mergeCell ref="E8:H8"/>
    <mergeCell ref="C9:D9"/>
    <mergeCell ref="E9:H9"/>
    <mergeCell ref="C10:D10"/>
    <mergeCell ref="E10:H10"/>
  </mergeCells>
  <phoneticPr fontId="30" type="noConversion"/>
  <pageMargins left="0.7" right="0.7" top="0.75" bottom="0.75" header="0.3" footer="0.3"/>
  <pageSetup paperSize="9" scale="88" orientation="portrait" r:id="rId1"/>
  <colBreaks count="1" manualBreakCount="1">
    <brk id="8" max="1048575" man="1"/>
  </colBreaks>
</worksheet>
</file>

<file path=xl/worksheets/sheet24.xml><?xml version="1.0" encoding="utf-8"?>
<worksheet xmlns="http://schemas.openxmlformats.org/spreadsheetml/2006/main" xmlns:r="http://schemas.openxmlformats.org/officeDocument/2006/relationships">
  <sheetPr codeName="Sheet24"/>
  <dimension ref="A1:H19"/>
  <sheetViews>
    <sheetView view="pageBreakPreview" zoomScale="60" workbookViewId="0">
      <selection activeCell="C10" sqref="C10:D10"/>
    </sheetView>
  </sheetViews>
  <sheetFormatPr defaultColWidth="15.375" defaultRowHeight="14.25"/>
  <cols>
    <col min="1" max="1" width="13.375" customWidth="1"/>
    <col min="2" max="2" width="11" customWidth="1"/>
    <col min="3" max="3" width="13.875" customWidth="1"/>
    <col min="4" max="4" width="19.125" customWidth="1"/>
    <col min="5" max="5" width="9.875" customWidth="1"/>
    <col min="6" max="6" width="8.875" customWidth="1"/>
    <col min="7" max="7" width="8.375" customWidth="1"/>
    <col min="8" max="8" width="17.5" customWidth="1"/>
  </cols>
  <sheetData>
    <row r="1" spans="1:8">
      <c r="A1" s="165" t="s">
        <v>395</v>
      </c>
      <c r="B1" s="6"/>
      <c r="C1" s="6"/>
      <c r="D1" s="6"/>
      <c r="E1" s="6"/>
      <c r="F1" s="6"/>
      <c r="G1" s="6"/>
      <c r="H1" s="6"/>
    </row>
    <row r="2" spans="1:8" ht="18.75">
      <c r="A2" s="244" t="s">
        <v>396</v>
      </c>
      <c r="B2" s="244"/>
      <c r="C2" s="244"/>
      <c r="D2" s="244"/>
      <c r="E2" s="244"/>
      <c r="F2" s="244"/>
      <c r="G2" s="244"/>
      <c r="H2" s="244"/>
    </row>
    <row r="3" spans="1:8" ht="18.75">
      <c r="A3" s="244" t="s">
        <v>397</v>
      </c>
      <c r="B3" s="244"/>
      <c r="C3" s="244"/>
      <c r="D3" s="244"/>
      <c r="E3" s="244"/>
      <c r="F3" s="244"/>
      <c r="G3" s="244"/>
      <c r="H3" s="244"/>
    </row>
    <row r="4" spans="1:8" ht="36.75" customHeight="1">
      <c r="A4" s="166" t="s">
        <v>398</v>
      </c>
      <c r="B4" s="300" t="s">
        <v>764</v>
      </c>
      <c r="C4" s="300"/>
      <c r="D4" s="300"/>
      <c r="E4" s="300"/>
      <c r="F4" s="300"/>
      <c r="G4" s="300"/>
      <c r="H4" s="294"/>
    </row>
    <row r="5" spans="1:8" ht="37.5" customHeight="1">
      <c r="A5" s="208" t="s">
        <v>399</v>
      </c>
      <c r="B5" s="210"/>
      <c r="C5" s="298" t="s">
        <v>957</v>
      </c>
      <c r="D5" s="299"/>
      <c r="E5" s="208" t="s">
        <v>400</v>
      </c>
      <c r="F5" s="210"/>
      <c r="G5" s="298" t="s">
        <v>943</v>
      </c>
      <c r="H5" s="299"/>
    </row>
    <row r="6" spans="1:8" ht="41.25" customHeight="1">
      <c r="A6" s="208" t="s">
        <v>401</v>
      </c>
      <c r="B6" s="210"/>
      <c r="C6" s="298" t="s">
        <v>765</v>
      </c>
      <c r="D6" s="299"/>
      <c r="E6" s="208" t="s">
        <v>402</v>
      </c>
      <c r="F6" s="210"/>
      <c r="G6" s="298" t="s">
        <v>764</v>
      </c>
      <c r="H6" s="299"/>
    </row>
    <row r="7" spans="1:8" ht="37.5" customHeight="1">
      <c r="A7" s="208" t="s">
        <v>403</v>
      </c>
      <c r="B7" s="209"/>
      <c r="C7" s="209"/>
      <c r="D7" s="210"/>
      <c r="E7" s="208">
        <v>10</v>
      </c>
      <c r="F7" s="209"/>
      <c r="G7" s="209"/>
      <c r="H7" s="210"/>
    </row>
    <row r="8" spans="1:8" ht="30.75" customHeight="1">
      <c r="A8" s="287" t="s">
        <v>404</v>
      </c>
      <c r="B8" s="288"/>
      <c r="C8" s="293" t="s">
        <v>405</v>
      </c>
      <c r="D8" s="294"/>
      <c r="E8" s="295">
        <v>1127500</v>
      </c>
      <c r="F8" s="296"/>
      <c r="G8" s="296"/>
      <c r="H8" s="297"/>
    </row>
    <row r="9" spans="1:8" ht="31.5" customHeight="1">
      <c r="A9" s="289"/>
      <c r="B9" s="290"/>
      <c r="C9" s="208" t="s">
        <v>406</v>
      </c>
      <c r="D9" s="210"/>
      <c r="E9" s="295">
        <v>1127500</v>
      </c>
      <c r="F9" s="296"/>
      <c r="G9" s="296"/>
      <c r="H9" s="297"/>
    </row>
    <row r="10" spans="1:8" ht="39" customHeight="1">
      <c r="A10" s="291"/>
      <c r="B10" s="292"/>
      <c r="C10" s="208" t="s">
        <v>407</v>
      </c>
      <c r="D10" s="210"/>
      <c r="E10" s="295"/>
      <c r="F10" s="296"/>
      <c r="G10" s="296"/>
      <c r="H10" s="297"/>
    </row>
    <row r="11" spans="1:8" ht="13.5" customHeight="1">
      <c r="A11" s="276" t="s">
        <v>408</v>
      </c>
      <c r="B11" s="278" t="s">
        <v>945</v>
      </c>
      <c r="C11" s="279"/>
      <c r="D11" s="279"/>
      <c r="E11" s="279"/>
      <c r="F11" s="279"/>
      <c r="G11" s="279"/>
      <c r="H11" s="280"/>
    </row>
    <row r="12" spans="1:8" ht="46.5" customHeight="1">
      <c r="A12" s="277"/>
      <c r="B12" s="281"/>
      <c r="C12" s="282"/>
      <c r="D12" s="282"/>
      <c r="E12" s="282"/>
      <c r="F12" s="282"/>
      <c r="G12" s="282"/>
      <c r="H12" s="283"/>
    </row>
    <row r="13" spans="1:8" ht="13.5" customHeight="1">
      <c r="A13" s="284" t="s">
        <v>409</v>
      </c>
      <c r="B13" s="167" t="s">
        <v>386</v>
      </c>
      <c r="C13" s="167" t="s">
        <v>387</v>
      </c>
      <c r="D13" s="167" t="s">
        <v>410</v>
      </c>
      <c r="E13" s="180" t="s">
        <v>411</v>
      </c>
      <c r="F13" s="180" t="s">
        <v>412</v>
      </c>
      <c r="G13" s="180" t="s">
        <v>413</v>
      </c>
      <c r="H13" s="180" t="s">
        <v>414</v>
      </c>
    </row>
    <row r="14" spans="1:8" ht="37.5" customHeight="1">
      <c r="A14" s="285"/>
      <c r="B14" s="168" t="s">
        <v>769</v>
      </c>
      <c r="C14" s="168" t="s">
        <v>772</v>
      </c>
      <c r="D14" s="168" t="s">
        <v>946</v>
      </c>
      <c r="E14" s="169" t="s">
        <v>780</v>
      </c>
      <c r="F14" s="169" t="s">
        <v>786</v>
      </c>
      <c r="G14" s="170" t="s">
        <v>788</v>
      </c>
      <c r="H14" s="169" t="s">
        <v>947</v>
      </c>
    </row>
    <row r="15" spans="1:8" ht="31.5" customHeight="1">
      <c r="A15" s="285"/>
      <c r="B15" s="168" t="s">
        <v>769</v>
      </c>
      <c r="C15" s="168" t="s">
        <v>773</v>
      </c>
      <c r="D15" s="168" t="s">
        <v>948</v>
      </c>
      <c r="E15" s="169" t="s">
        <v>780</v>
      </c>
      <c r="F15" s="169" t="s">
        <v>786</v>
      </c>
      <c r="G15" s="170" t="s">
        <v>788</v>
      </c>
      <c r="H15" s="169" t="s">
        <v>947</v>
      </c>
    </row>
    <row r="16" spans="1:8" ht="27" customHeight="1">
      <c r="A16" s="285"/>
      <c r="B16" s="168" t="s">
        <v>769</v>
      </c>
      <c r="C16" s="168" t="s">
        <v>875</v>
      </c>
      <c r="D16" s="167" t="s">
        <v>949</v>
      </c>
      <c r="E16" s="169" t="s">
        <v>810</v>
      </c>
      <c r="F16" s="169" t="s">
        <v>950</v>
      </c>
      <c r="G16" s="170" t="s">
        <v>951</v>
      </c>
      <c r="H16" s="169" t="s">
        <v>952</v>
      </c>
    </row>
    <row r="17" spans="1:8" ht="54">
      <c r="A17" s="285"/>
      <c r="B17" s="168" t="s">
        <v>769</v>
      </c>
      <c r="C17" s="168" t="s">
        <v>862</v>
      </c>
      <c r="D17" s="167" t="s">
        <v>953</v>
      </c>
      <c r="E17" s="169" t="s">
        <v>780</v>
      </c>
      <c r="F17" s="169" t="s">
        <v>1065</v>
      </c>
      <c r="G17" s="170" t="s">
        <v>837</v>
      </c>
      <c r="H17" s="169" t="s">
        <v>947</v>
      </c>
    </row>
    <row r="18" spans="1:8" ht="27">
      <c r="A18" s="285"/>
      <c r="B18" s="168" t="s">
        <v>770</v>
      </c>
      <c r="C18" s="168" t="s">
        <v>776</v>
      </c>
      <c r="D18" s="167" t="s">
        <v>954</v>
      </c>
      <c r="E18" s="169" t="s">
        <v>796</v>
      </c>
      <c r="F18" s="169" t="s">
        <v>955</v>
      </c>
      <c r="G18" s="170"/>
      <c r="H18" s="169" t="s">
        <v>956</v>
      </c>
    </row>
    <row r="19" spans="1:8" ht="67.5" customHeight="1">
      <c r="A19" s="286"/>
      <c r="B19" s="168" t="s">
        <v>1066</v>
      </c>
      <c r="C19" s="167" t="s">
        <v>864</v>
      </c>
      <c r="D19" s="168" t="s">
        <v>814</v>
      </c>
      <c r="E19" s="169" t="s">
        <v>780</v>
      </c>
      <c r="F19" s="169" t="s">
        <v>786</v>
      </c>
      <c r="G19" s="170" t="s">
        <v>788</v>
      </c>
      <c r="H19" s="169" t="s">
        <v>819</v>
      </c>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19"/>
    <mergeCell ref="A8:B10"/>
    <mergeCell ref="C8:D8"/>
    <mergeCell ref="E8:H8"/>
    <mergeCell ref="C9:D9"/>
    <mergeCell ref="E9:H9"/>
    <mergeCell ref="C10:D10"/>
    <mergeCell ref="E10:H10"/>
  </mergeCells>
  <phoneticPr fontId="30" type="noConversion"/>
  <pageMargins left="0.7" right="0.7" top="0.75" bottom="0.75" header="0.3" footer="0.3"/>
  <pageSetup paperSize="9" scale="87" orientation="portrait" r:id="rId1"/>
</worksheet>
</file>

<file path=xl/worksheets/sheet25.xml><?xml version="1.0" encoding="utf-8"?>
<worksheet xmlns="http://schemas.openxmlformats.org/spreadsheetml/2006/main" xmlns:r="http://schemas.openxmlformats.org/officeDocument/2006/relationships">
  <sheetPr codeName="Sheet25"/>
  <dimension ref="A1:H18"/>
  <sheetViews>
    <sheetView view="pageBreakPreview" zoomScale="60" workbookViewId="0">
      <selection activeCell="B18" sqref="A18:XFD18"/>
    </sheetView>
  </sheetViews>
  <sheetFormatPr defaultRowHeight="25.5" customHeight="1"/>
  <cols>
    <col min="1" max="1" width="13.375" customWidth="1"/>
    <col min="2" max="2" width="10.75" customWidth="1"/>
    <col min="3" max="4" width="13.875" customWidth="1"/>
    <col min="5" max="5" width="8.75" customWidth="1"/>
    <col min="6" max="6" width="10.5" customWidth="1"/>
  </cols>
  <sheetData>
    <row r="1" spans="1:8" ht="14.25">
      <c r="A1" s="171" t="s">
        <v>395</v>
      </c>
      <c r="B1" s="172"/>
      <c r="C1" s="172"/>
      <c r="D1" s="172"/>
      <c r="E1" s="172"/>
      <c r="F1" s="172"/>
      <c r="G1" s="172"/>
      <c r="H1" s="172"/>
    </row>
    <row r="2" spans="1:8" ht="18.75">
      <c r="A2" s="309" t="s">
        <v>396</v>
      </c>
      <c r="B2" s="309"/>
      <c r="C2" s="309"/>
      <c r="D2" s="309"/>
      <c r="E2" s="309"/>
      <c r="F2" s="309"/>
      <c r="G2" s="309"/>
      <c r="H2" s="309"/>
    </row>
    <row r="3" spans="1:8" ht="18.75">
      <c r="A3" s="309" t="s">
        <v>397</v>
      </c>
      <c r="B3" s="309"/>
      <c r="C3" s="309"/>
      <c r="D3" s="309"/>
      <c r="E3" s="309"/>
      <c r="F3" s="309"/>
      <c r="G3" s="309"/>
      <c r="H3" s="309"/>
    </row>
    <row r="4" spans="1:8" ht="44.25" customHeight="1">
      <c r="A4" s="173" t="s">
        <v>398</v>
      </c>
      <c r="B4" s="310" t="s">
        <v>958</v>
      </c>
      <c r="C4" s="310"/>
      <c r="D4" s="310"/>
      <c r="E4" s="310"/>
      <c r="F4" s="310"/>
      <c r="G4" s="310"/>
      <c r="H4" s="310"/>
    </row>
    <row r="5" spans="1:8" ht="44.25" customHeight="1">
      <c r="A5" s="306" t="s">
        <v>399</v>
      </c>
      <c r="B5" s="306"/>
      <c r="C5" s="308" t="s">
        <v>969</v>
      </c>
      <c r="D5" s="308"/>
      <c r="E5" s="306" t="s">
        <v>400</v>
      </c>
      <c r="F5" s="306"/>
      <c r="G5" s="308" t="s">
        <v>959</v>
      </c>
      <c r="H5" s="308"/>
    </row>
    <row r="6" spans="1:8" ht="44.25" customHeight="1">
      <c r="A6" s="306" t="s">
        <v>401</v>
      </c>
      <c r="B6" s="306"/>
      <c r="C6" s="308" t="s">
        <v>960</v>
      </c>
      <c r="D6" s="308"/>
      <c r="E6" s="306" t="s">
        <v>402</v>
      </c>
      <c r="F6" s="306"/>
      <c r="G6" s="308" t="s">
        <v>958</v>
      </c>
      <c r="H6" s="308"/>
    </row>
    <row r="7" spans="1:8" ht="44.25" customHeight="1">
      <c r="A7" s="306" t="s">
        <v>403</v>
      </c>
      <c r="B7" s="306"/>
      <c r="C7" s="306"/>
      <c r="D7" s="306"/>
      <c r="E7" s="306">
        <v>10</v>
      </c>
      <c r="F7" s="306"/>
      <c r="G7" s="306"/>
      <c r="H7" s="306"/>
    </row>
    <row r="8" spans="1:8" ht="44.25" customHeight="1">
      <c r="A8" s="306" t="s">
        <v>404</v>
      </c>
      <c r="B8" s="306"/>
      <c r="C8" s="303" t="s">
        <v>405</v>
      </c>
      <c r="D8" s="303"/>
      <c r="E8" s="307">
        <v>3000000</v>
      </c>
      <c r="F8" s="307"/>
      <c r="G8" s="307"/>
      <c r="H8" s="307"/>
    </row>
    <row r="9" spans="1:8" ht="44.25" customHeight="1">
      <c r="A9" s="306"/>
      <c r="B9" s="306"/>
      <c r="C9" s="306" t="s">
        <v>406</v>
      </c>
      <c r="D9" s="306"/>
      <c r="E9" s="307">
        <v>3000000</v>
      </c>
      <c r="F9" s="307"/>
      <c r="G9" s="307"/>
      <c r="H9" s="307"/>
    </row>
    <row r="10" spans="1:8" ht="44.25" customHeight="1">
      <c r="A10" s="306"/>
      <c r="B10" s="306"/>
      <c r="C10" s="306" t="s">
        <v>407</v>
      </c>
      <c r="D10" s="306"/>
      <c r="E10" s="307"/>
      <c r="F10" s="307"/>
      <c r="G10" s="307"/>
      <c r="H10" s="307"/>
    </row>
    <row r="11" spans="1:8" ht="44.25" customHeight="1">
      <c r="A11" s="301" t="s">
        <v>408</v>
      </c>
      <c r="B11" s="303" t="s">
        <v>961</v>
      </c>
      <c r="C11" s="303"/>
      <c r="D11" s="303"/>
      <c r="E11" s="303"/>
      <c r="F11" s="303"/>
      <c r="G11" s="303"/>
      <c r="H11" s="303"/>
    </row>
    <row r="12" spans="1:8" ht="44.25" customHeight="1">
      <c r="A12" s="302"/>
      <c r="B12" s="304"/>
      <c r="C12" s="304"/>
      <c r="D12" s="304"/>
      <c r="E12" s="304"/>
      <c r="F12" s="304"/>
      <c r="G12" s="304"/>
      <c r="H12" s="304"/>
    </row>
    <row r="13" spans="1:8" ht="44.25" customHeight="1">
      <c r="A13" s="305" t="s">
        <v>409</v>
      </c>
      <c r="B13" s="174" t="s">
        <v>386</v>
      </c>
      <c r="C13" s="174" t="s">
        <v>387</v>
      </c>
      <c r="D13" s="174" t="s">
        <v>410</v>
      </c>
      <c r="E13" s="174" t="s">
        <v>411</v>
      </c>
      <c r="F13" s="174" t="s">
        <v>412</v>
      </c>
      <c r="G13" s="174" t="s">
        <v>413</v>
      </c>
      <c r="H13" s="174" t="s">
        <v>414</v>
      </c>
    </row>
    <row r="14" spans="1:8" ht="44.25" customHeight="1">
      <c r="A14" s="305"/>
      <c r="B14" s="175" t="s">
        <v>769</v>
      </c>
      <c r="C14" s="175" t="s">
        <v>773</v>
      </c>
      <c r="D14" s="176" t="s">
        <v>962</v>
      </c>
      <c r="E14" s="177" t="s">
        <v>780</v>
      </c>
      <c r="F14" s="177" t="s">
        <v>813</v>
      </c>
      <c r="G14" s="177" t="s">
        <v>789</v>
      </c>
      <c r="H14" s="177" t="s">
        <v>936</v>
      </c>
    </row>
    <row r="15" spans="1:8" ht="44.25" customHeight="1">
      <c r="A15" s="305"/>
      <c r="B15" s="175" t="s">
        <v>769</v>
      </c>
      <c r="C15" s="175" t="s">
        <v>862</v>
      </c>
      <c r="D15" s="176" t="s">
        <v>963</v>
      </c>
      <c r="E15" s="177" t="s">
        <v>780</v>
      </c>
      <c r="F15" s="177" t="s">
        <v>835</v>
      </c>
      <c r="G15" s="177" t="s">
        <v>964</v>
      </c>
      <c r="H15" s="177" t="s">
        <v>936</v>
      </c>
    </row>
    <row r="16" spans="1:8" ht="44.25" customHeight="1">
      <c r="A16" s="305"/>
      <c r="B16" s="175" t="s">
        <v>770</v>
      </c>
      <c r="C16" s="175" t="s">
        <v>776</v>
      </c>
      <c r="D16" s="176" t="s">
        <v>965</v>
      </c>
      <c r="E16" s="177" t="s">
        <v>780</v>
      </c>
      <c r="F16" s="177" t="s">
        <v>871</v>
      </c>
      <c r="G16" s="177" t="s">
        <v>966</v>
      </c>
      <c r="H16" s="177" t="s">
        <v>811</v>
      </c>
    </row>
    <row r="17" spans="1:8" ht="44.25" customHeight="1">
      <c r="A17" s="305"/>
      <c r="B17" s="175" t="s">
        <v>770</v>
      </c>
      <c r="C17" s="175" t="s">
        <v>863</v>
      </c>
      <c r="D17" s="176" t="s">
        <v>967</v>
      </c>
      <c r="E17" s="177" t="s">
        <v>780</v>
      </c>
      <c r="F17" s="177" t="s">
        <v>797</v>
      </c>
      <c r="G17" s="177" t="s">
        <v>914</v>
      </c>
      <c r="H17" s="177" t="s">
        <v>811</v>
      </c>
    </row>
    <row r="18" spans="1:8" ht="44.25" customHeight="1">
      <c r="A18" s="305"/>
      <c r="B18" s="175" t="s">
        <v>771</v>
      </c>
      <c r="C18" s="176" t="s">
        <v>864</v>
      </c>
      <c r="D18" s="176" t="s">
        <v>968</v>
      </c>
      <c r="E18" s="177" t="s">
        <v>780</v>
      </c>
      <c r="F18" s="177" t="s">
        <v>786</v>
      </c>
      <c r="G18" s="177" t="s">
        <v>788</v>
      </c>
      <c r="H18" s="177" t="s">
        <v>819</v>
      </c>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18"/>
    <mergeCell ref="A8:B10"/>
    <mergeCell ref="C8:D8"/>
    <mergeCell ref="E8:H8"/>
    <mergeCell ref="C9:D9"/>
    <mergeCell ref="E9:H9"/>
    <mergeCell ref="C10:D10"/>
    <mergeCell ref="E10:H10"/>
  </mergeCells>
  <phoneticPr fontId="30"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sheetPr codeName="Sheet26"/>
  <dimension ref="A1:H18"/>
  <sheetViews>
    <sheetView tabSelected="1" view="pageBreakPreview" zoomScale="60" workbookViewId="0">
      <selection activeCell="B11" sqref="B11:H12"/>
    </sheetView>
  </sheetViews>
  <sheetFormatPr defaultRowHeight="30" customHeight="1"/>
  <cols>
    <col min="1" max="1" width="13.375" customWidth="1"/>
    <col min="2" max="2" width="9.625" customWidth="1"/>
    <col min="3" max="3" width="12.125" customWidth="1"/>
    <col min="4" max="4" width="13.875" customWidth="1"/>
    <col min="5" max="5" width="11.25" customWidth="1"/>
    <col min="6" max="6" width="11.125" customWidth="1"/>
    <col min="8" max="8" width="8.625" customWidth="1"/>
  </cols>
  <sheetData>
    <row r="1" spans="1:8" ht="14.25">
      <c r="A1" s="171" t="s">
        <v>395</v>
      </c>
      <c r="B1" s="172"/>
      <c r="C1" s="172"/>
      <c r="D1" s="172"/>
      <c r="E1" s="172"/>
      <c r="F1" s="172"/>
      <c r="G1" s="172"/>
      <c r="H1" s="172"/>
    </row>
    <row r="2" spans="1:8" ht="18.75">
      <c r="A2" s="309" t="s">
        <v>396</v>
      </c>
      <c r="B2" s="309"/>
      <c r="C2" s="309"/>
      <c r="D2" s="309"/>
      <c r="E2" s="309"/>
      <c r="F2" s="309"/>
      <c r="G2" s="309"/>
      <c r="H2" s="309"/>
    </row>
    <row r="3" spans="1:8" ht="18.75">
      <c r="A3" s="311" t="s">
        <v>397</v>
      </c>
      <c r="B3" s="311"/>
      <c r="C3" s="311"/>
      <c r="D3" s="311"/>
      <c r="E3" s="311"/>
      <c r="F3" s="311"/>
      <c r="G3" s="311"/>
      <c r="H3" s="311"/>
    </row>
    <row r="4" spans="1:8" ht="44.1" customHeight="1">
      <c r="A4" s="183" t="s">
        <v>398</v>
      </c>
      <c r="B4" s="310" t="s">
        <v>958</v>
      </c>
      <c r="C4" s="310"/>
      <c r="D4" s="310"/>
      <c r="E4" s="310"/>
      <c r="F4" s="310"/>
      <c r="G4" s="310"/>
      <c r="H4" s="310"/>
    </row>
    <row r="5" spans="1:8" ht="44.1" customHeight="1">
      <c r="A5" s="306" t="s">
        <v>399</v>
      </c>
      <c r="B5" s="306"/>
      <c r="C5" s="308" t="s">
        <v>977</v>
      </c>
      <c r="D5" s="308"/>
      <c r="E5" s="306" t="s">
        <v>400</v>
      </c>
      <c r="F5" s="306"/>
      <c r="G5" s="308" t="s">
        <v>959</v>
      </c>
      <c r="H5" s="308"/>
    </row>
    <row r="6" spans="1:8" ht="44.1" customHeight="1">
      <c r="A6" s="306" t="s">
        <v>401</v>
      </c>
      <c r="B6" s="306"/>
      <c r="C6" s="308" t="s">
        <v>960</v>
      </c>
      <c r="D6" s="308"/>
      <c r="E6" s="306" t="s">
        <v>402</v>
      </c>
      <c r="F6" s="306"/>
      <c r="G6" s="308" t="s">
        <v>958</v>
      </c>
      <c r="H6" s="308"/>
    </row>
    <row r="7" spans="1:8" ht="44.1" customHeight="1">
      <c r="A7" s="306" t="s">
        <v>403</v>
      </c>
      <c r="B7" s="306"/>
      <c r="C7" s="306"/>
      <c r="D7" s="306"/>
      <c r="E7" s="306">
        <v>10</v>
      </c>
      <c r="F7" s="306"/>
      <c r="G7" s="306"/>
      <c r="H7" s="306"/>
    </row>
    <row r="8" spans="1:8" ht="44.1" customHeight="1">
      <c r="A8" s="306" t="s">
        <v>404</v>
      </c>
      <c r="B8" s="306"/>
      <c r="C8" s="303" t="s">
        <v>405</v>
      </c>
      <c r="D8" s="303"/>
      <c r="E8" s="307">
        <v>30000000</v>
      </c>
      <c r="F8" s="307"/>
      <c r="G8" s="307"/>
      <c r="H8" s="307"/>
    </row>
    <row r="9" spans="1:8" ht="44.1" customHeight="1">
      <c r="A9" s="306"/>
      <c r="B9" s="306"/>
      <c r="C9" s="306" t="s">
        <v>406</v>
      </c>
      <c r="D9" s="306"/>
      <c r="E9" s="307">
        <v>30000000</v>
      </c>
      <c r="F9" s="307"/>
      <c r="G9" s="307"/>
      <c r="H9" s="307"/>
    </row>
    <row r="10" spans="1:8" ht="44.1" customHeight="1">
      <c r="A10" s="306"/>
      <c r="B10" s="306"/>
      <c r="C10" s="306" t="s">
        <v>407</v>
      </c>
      <c r="D10" s="306"/>
      <c r="E10" s="307"/>
      <c r="F10" s="307"/>
      <c r="G10" s="307"/>
      <c r="H10" s="307"/>
    </row>
    <row r="11" spans="1:8" ht="44.1" customHeight="1">
      <c r="A11" s="301" t="s">
        <v>408</v>
      </c>
      <c r="B11" s="303" t="s">
        <v>1068</v>
      </c>
      <c r="C11" s="303"/>
      <c r="D11" s="303"/>
      <c r="E11" s="303"/>
      <c r="F11" s="303"/>
      <c r="G11" s="303"/>
      <c r="H11" s="303"/>
    </row>
    <row r="12" spans="1:8" ht="44.1" customHeight="1">
      <c r="A12" s="302"/>
      <c r="B12" s="304"/>
      <c r="C12" s="304"/>
      <c r="D12" s="304"/>
      <c r="E12" s="304"/>
      <c r="F12" s="304"/>
      <c r="G12" s="304"/>
      <c r="H12" s="304"/>
    </row>
    <row r="13" spans="1:8" ht="44.1" customHeight="1">
      <c r="A13" s="305" t="s">
        <v>409</v>
      </c>
      <c r="B13" s="182" t="s">
        <v>386</v>
      </c>
      <c r="C13" s="182" t="s">
        <v>387</v>
      </c>
      <c r="D13" s="182" t="s">
        <v>410</v>
      </c>
      <c r="E13" s="182" t="s">
        <v>411</v>
      </c>
      <c r="F13" s="182" t="s">
        <v>412</v>
      </c>
      <c r="G13" s="182" t="s">
        <v>413</v>
      </c>
      <c r="H13" s="182" t="s">
        <v>414</v>
      </c>
    </row>
    <row r="14" spans="1:8" ht="44.1" customHeight="1">
      <c r="A14" s="305"/>
      <c r="B14" s="175" t="s">
        <v>769</v>
      </c>
      <c r="C14" s="175" t="s">
        <v>862</v>
      </c>
      <c r="D14" s="176" t="s">
        <v>970</v>
      </c>
      <c r="E14" s="177" t="s">
        <v>780</v>
      </c>
      <c r="F14" s="177" t="s">
        <v>906</v>
      </c>
      <c r="G14" s="177" t="s">
        <v>788</v>
      </c>
      <c r="H14" s="177" t="s">
        <v>936</v>
      </c>
    </row>
    <row r="15" spans="1:8" ht="44.1" customHeight="1">
      <c r="A15" s="305"/>
      <c r="B15" s="175" t="s">
        <v>769</v>
      </c>
      <c r="C15" s="175" t="s">
        <v>862</v>
      </c>
      <c r="D15" s="176" t="s">
        <v>971</v>
      </c>
      <c r="E15" s="177" t="s">
        <v>781</v>
      </c>
      <c r="F15" s="177" t="s">
        <v>972</v>
      </c>
      <c r="G15" s="177" t="s">
        <v>837</v>
      </c>
      <c r="H15" s="177" t="s">
        <v>936</v>
      </c>
    </row>
    <row r="16" spans="1:8" ht="44.1" customHeight="1">
      <c r="A16" s="305"/>
      <c r="B16" s="175" t="s">
        <v>770</v>
      </c>
      <c r="C16" s="175" t="s">
        <v>776</v>
      </c>
      <c r="D16" s="176" t="s">
        <v>973</v>
      </c>
      <c r="E16" s="177" t="s">
        <v>780</v>
      </c>
      <c r="F16" s="177" t="s">
        <v>974</v>
      </c>
      <c r="G16" s="177" t="s">
        <v>837</v>
      </c>
      <c r="H16" s="177" t="s">
        <v>811</v>
      </c>
    </row>
    <row r="17" spans="1:8" ht="44.1" customHeight="1">
      <c r="A17" s="305"/>
      <c r="B17" s="175" t="s">
        <v>770</v>
      </c>
      <c r="C17" s="175" t="s">
        <v>863</v>
      </c>
      <c r="D17" s="176" t="s">
        <v>975</v>
      </c>
      <c r="E17" s="177" t="s">
        <v>810</v>
      </c>
      <c r="F17" s="177" t="s">
        <v>947</v>
      </c>
      <c r="G17" s="177" t="s">
        <v>872</v>
      </c>
      <c r="H17" s="177" t="s">
        <v>811</v>
      </c>
    </row>
    <row r="18" spans="1:8" ht="44.1" customHeight="1">
      <c r="A18" s="305"/>
      <c r="B18" s="175" t="s">
        <v>771</v>
      </c>
      <c r="C18" s="176" t="s">
        <v>864</v>
      </c>
      <c r="D18" s="176" t="s">
        <v>976</v>
      </c>
      <c r="E18" s="177" t="s">
        <v>810</v>
      </c>
      <c r="F18" s="177" t="s">
        <v>835</v>
      </c>
      <c r="G18" s="177" t="s">
        <v>788</v>
      </c>
      <c r="H18" s="177" t="s">
        <v>819</v>
      </c>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18"/>
    <mergeCell ref="A8:B10"/>
    <mergeCell ref="C8:D8"/>
    <mergeCell ref="E8:H8"/>
    <mergeCell ref="C9:D9"/>
    <mergeCell ref="E9:H9"/>
    <mergeCell ref="C10:D10"/>
    <mergeCell ref="E10:H10"/>
  </mergeCells>
  <phoneticPr fontId="30"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sheetPr codeName="Sheet27"/>
  <dimension ref="A1:H20"/>
  <sheetViews>
    <sheetView view="pageBreakPreview" zoomScale="60" workbookViewId="0">
      <selection activeCell="A13" sqref="A13:A19"/>
    </sheetView>
  </sheetViews>
  <sheetFormatPr defaultColWidth="9" defaultRowHeight="14.25"/>
  <cols>
    <col min="1" max="1" width="13.375" style="172" customWidth="1"/>
    <col min="2" max="2" width="10.25" style="172" customWidth="1"/>
    <col min="3" max="3" width="11.875" style="172" customWidth="1"/>
    <col min="4" max="4" width="25" style="172" customWidth="1"/>
    <col min="5" max="5" width="10.5" style="172" customWidth="1"/>
    <col min="6" max="6" width="9" style="172" customWidth="1"/>
    <col min="7" max="7" width="9" style="172"/>
    <col min="8" max="8" width="12.375" style="172" customWidth="1"/>
    <col min="9" max="10" width="9" style="172"/>
    <col min="11" max="11" width="9.5" style="172" bestFit="1" customWidth="1"/>
    <col min="12" max="16384" width="9" style="172"/>
  </cols>
  <sheetData>
    <row r="1" spans="1:8">
      <c r="A1" s="171" t="s">
        <v>395</v>
      </c>
    </row>
    <row r="2" spans="1:8" ht="18.75">
      <c r="A2" s="309" t="s">
        <v>396</v>
      </c>
      <c r="B2" s="309"/>
      <c r="C2" s="309"/>
      <c r="D2" s="309"/>
      <c r="E2" s="309"/>
      <c r="F2" s="309"/>
      <c r="G2" s="309"/>
      <c r="H2" s="309"/>
    </row>
    <row r="3" spans="1:8" ht="18.75">
      <c r="A3" s="309" t="s">
        <v>397</v>
      </c>
      <c r="B3" s="309"/>
      <c r="C3" s="309"/>
      <c r="D3" s="309"/>
      <c r="E3" s="309"/>
      <c r="F3" s="309"/>
      <c r="G3" s="309"/>
      <c r="H3" s="309"/>
    </row>
    <row r="4" spans="1:8" ht="39.950000000000003" customHeight="1">
      <c r="A4" s="173" t="s">
        <v>398</v>
      </c>
      <c r="B4" s="310" t="s">
        <v>942</v>
      </c>
      <c r="C4" s="310"/>
      <c r="D4" s="310"/>
      <c r="E4" s="310"/>
      <c r="F4" s="310"/>
      <c r="G4" s="310"/>
      <c r="H4" s="310"/>
    </row>
    <row r="5" spans="1:8" ht="39.950000000000003" customHeight="1">
      <c r="A5" s="306" t="s">
        <v>399</v>
      </c>
      <c r="B5" s="306"/>
      <c r="C5" s="308" t="s">
        <v>989</v>
      </c>
      <c r="D5" s="308"/>
      <c r="E5" s="306" t="s">
        <v>400</v>
      </c>
      <c r="F5" s="306"/>
      <c r="G5" s="308" t="s">
        <v>978</v>
      </c>
      <c r="H5" s="308"/>
    </row>
    <row r="6" spans="1:8" ht="39.950000000000003" customHeight="1">
      <c r="A6" s="306" t="s">
        <v>401</v>
      </c>
      <c r="B6" s="306"/>
      <c r="C6" s="308" t="s">
        <v>944</v>
      </c>
      <c r="D6" s="308"/>
      <c r="E6" s="306" t="s">
        <v>402</v>
      </c>
      <c r="F6" s="306"/>
      <c r="G6" s="308" t="s">
        <v>942</v>
      </c>
      <c r="H6" s="308"/>
    </row>
    <row r="7" spans="1:8" ht="39.950000000000003" customHeight="1">
      <c r="A7" s="306" t="s">
        <v>403</v>
      </c>
      <c r="B7" s="306"/>
      <c r="C7" s="306"/>
      <c r="D7" s="306"/>
      <c r="E7" s="306">
        <v>10</v>
      </c>
      <c r="F7" s="306"/>
      <c r="G7" s="306"/>
      <c r="H7" s="306"/>
    </row>
    <row r="8" spans="1:8" ht="39.950000000000003" customHeight="1">
      <c r="A8" s="306" t="s">
        <v>404</v>
      </c>
      <c r="B8" s="306"/>
      <c r="C8" s="303" t="s">
        <v>405</v>
      </c>
      <c r="D8" s="303"/>
      <c r="E8" s="307">
        <v>22509700</v>
      </c>
      <c r="F8" s="307"/>
      <c r="G8" s="307"/>
      <c r="H8" s="307"/>
    </row>
    <row r="9" spans="1:8" ht="39.950000000000003" customHeight="1">
      <c r="A9" s="306"/>
      <c r="B9" s="306"/>
      <c r="C9" s="306" t="s">
        <v>406</v>
      </c>
      <c r="D9" s="306"/>
      <c r="E9" s="307">
        <v>22509700</v>
      </c>
      <c r="F9" s="307"/>
      <c r="G9" s="307"/>
      <c r="H9" s="307"/>
    </row>
    <row r="10" spans="1:8" ht="39.950000000000003" customHeight="1">
      <c r="A10" s="306"/>
      <c r="B10" s="306"/>
      <c r="C10" s="306" t="s">
        <v>407</v>
      </c>
      <c r="D10" s="306"/>
      <c r="E10" s="307"/>
      <c r="F10" s="307"/>
      <c r="G10" s="307"/>
      <c r="H10" s="307"/>
    </row>
    <row r="11" spans="1:8" ht="39.950000000000003" customHeight="1">
      <c r="A11" s="301" t="s">
        <v>408</v>
      </c>
      <c r="B11" s="303" t="s">
        <v>979</v>
      </c>
      <c r="C11" s="303"/>
      <c r="D11" s="303"/>
      <c r="E11" s="303"/>
      <c r="F11" s="303"/>
      <c r="G11" s="303"/>
      <c r="H11" s="303"/>
    </row>
    <row r="12" spans="1:8" ht="39.950000000000003" customHeight="1">
      <c r="A12" s="302"/>
      <c r="B12" s="304"/>
      <c r="C12" s="304"/>
      <c r="D12" s="304"/>
      <c r="E12" s="304"/>
      <c r="F12" s="304"/>
      <c r="G12" s="304"/>
      <c r="H12" s="304"/>
    </row>
    <row r="13" spans="1:8" ht="39.950000000000003" customHeight="1">
      <c r="A13" s="312" t="s">
        <v>409</v>
      </c>
      <c r="B13" s="178" t="s">
        <v>386</v>
      </c>
      <c r="C13" s="178" t="s">
        <v>387</v>
      </c>
      <c r="D13" s="178" t="s">
        <v>410</v>
      </c>
      <c r="E13" s="178" t="s">
        <v>411</v>
      </c>
      <c r="F13" s="178" t="s">
        <v>412</v>
      </c>
      <c r="G13" s="178" t="s">
        <v>413</v>
      </c>
      <c r="H13" s="178" t="s">
        <v>414</v>
      </c>
    </row>
    <row r="14" spans="1:8" ht="51.75" customHeight="1">
      <c r="A14" s="312"/>
      <c r="B14" s="140" t="s">
        <v>769</v>
      </c>
      <c r="C14" s="140" t="s">
        <v>773</v>
      </c>
      <c r="D14" s="130" t="s">
        <v>980</v>
      </c>
      <c r="E14" s="132" t="s">
        <v>780</v>
      </c>
      <c r="F14" s="132" t="s">
        <v>783</v>
      </c>
      <c r="G14" s="132" t="s">
        <v>788</v>
      </c>
      <c r="H14" s="132" t="s">
        <v>947</v>
      </c>
    </row>
    <row r="15" spans="1:8" ht="39.950000000000003" customHeight="1">
      <c r="A15" s="312"/>
      <c r="B15" s="140" t="s">
        <v>769</v>
      </c>
      <c r="C15" s="140" t="s">
        <v>862</v>
      </c>
      <c r="D15" s="130" t="s">
        <v>981</v>
      </c>
      <c r="E15" s="132" t="s">
        <v>810</v>
      </c>
      <c r="F15" s="132" t="s">
        <v>982</v>
      </c>
      <c r="G15" s="132" t="s">
        <v>983</v>
      </c>
      <c r="H15" s="132" t="s">
        <v>947</v>
      </c>
    </row>
    <row r="16" spans="1:8" ht="39.950000000000003" customHeight="1">
      <c r="A16" s="312"/>
      <c r="B16" s="140" t="s">
        <v>769</v>
      </c>
      <c r="C16" s="140" t="s">
        <v>862</v>
      </c>
      <c r="D16" s="130" t="s">
        <v>984</v>
      </c>
      <c r="E16" s="132" t="s">
        <v>810</v>
      </c>
      <c r="F16" s="132" t="s">
        <v>871</v>
      </c>
      <c r="G16" s="132" t="s">
        <v>812</v>
      </c>
      <c r="H16" s="132" t="s">
        <v>952</v>
      </c>
    </row>
    <row r="17" spans="1:8" ht="60.75" customHeight="1">
      <c r="A17" s="312"/>
      <c r="B17" s="140" t="s">
        <v>769</v>
      </c>
      <c r="C17" s="140" t="s">
        <v>862</v>
      </c>
      <c r="D17" s="130" t="s">
        <v>985</v>
      </c>
      <c r="E17" s="132" t="s">
        <v>780</v>
      </c>
      <c r="F17" s="132" t="s">
        <v>986</v>
      </c>
      <c r="G17" s="132" t="s">
        <v>837</v>
      </c>
      <c r="H17" s="132" t="s">
        <v>947</v>
      </c>
    </row>
    <row r="18" spans="1:8" ht="39.950000000000003" customHeight="1">
      <c r="A18" s="312"/>
      <c r="B18" s="140" t="s">
        <v>770</v>
      </c>
      <c r="C18" s="140" t="s">
        <v>776</v>
      </c>
      <c r="D18" s="130" t="s">
        <v>987</v>
      </c>
      <c r="E18" s="132" t="s">
        <v>796</v>
      </c>
      <c r="F18" s="132" t="s">
        <v>955</v>
      </c>
      <c r="G18" s="132"/>
      <c r="H18" s="132" t="s">
        <v>956</v>
      </c>
    </row>
    <row r="19" spans="1:8" ht="39.950000000000003" customHeight="1">
      <c r="A19" s="312"/>
      <c r="B19" s="140" t="s">
        <v>771</v>
      </c>
      <c r="C19" s="140" t="s">
        <v>864</v>
      </c>
      <c r="D19" s="130" t="s">
        <v>988</v>
      </c>
      <c r="E19" s="132" t="s">
        <v>780</v>
      </c>
      <c r="F19" s="132" t="s">
        <v>783</v>
      </c>
      <c r="G19" s="132" t="s">
        <v>788</v>
      </c>
      <c r="H19" s="132" t="s">
        <v>819</v>
      </c>
    </row>
    <row r="20" spans="1:8">
      <c r="A20" s="5"/>
      <c r="E20" s="5"/>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19"/>
    <mergeCell ref="A8:B10"/>
    <mergeCell ref="C8:D8"/>
    <mergeCell ref="E8:H8"/>
    <mergeCell ref="C9:D9"/>
    <mergeCell ref="E9:H9"/>
    <mergeCell ref="C10:D10"/>
    <mergeCell ref="E10:H10"/>
  </mergeCells>
  <phoneticPr fontId="30" type="noConversion"/>
  <pageMargins left="0.7" right="0.7" top="0.75" bottom="0.75" header="0.3" footer="0.3"/>
  <pageSetup paperSize="9" scale="88" orientation="portrait" r:id="rId1"/>
</worksheet>
</file>

<file path=xl/worksheets/sheet28.xml><?xml version="1.0" encoding="utf-8"?>
<worksheet xmlns="http://schemas.openxmlformats.org/spreadsheetml/2006/main" xmlns:r="http://schemas.openxmlformats.org/officeDocument/2006/relationships">
  <sheetPr codeName="Sheet28"/>
  <dimension ref="A1:H20"/>
  <sheetViews>
    <sheetView view="pageBreakPreview" zoomScale="60" workbookViewId="0">
      <selection activeCell="C10" sqref="C10:D10"/>
    </sheetView>
  </sheetViews>
  <sheetFormatPr defaultColWidth="9" defaultRowHeight="14.25"/>
  <cols>
    <col min="1" max="1" width="13.375" style="172" customWidth="1"/>
    <col min="2" max="2" width="9.625" style="172" customWidth="1"/>
    <col min="3" max="4" width="13.875" style="172" customWidth="1"/>
    <col min="5" max="5" width="10.875" style="172" customWidth="1"/>
    <col min="6" max="6" width="10.25" style="172" customWidth="1"/>
    <col min="7" max="7" width="9" style="172"/>
    <col min="8" max="8" width="10.5" style="172" customWidth="1"/>
    <col min="9" max="16384" width="9" style="172"/>
  </cols>
  <sheetData>
    <row r="1" spans="1:8">
      <c r="A1" s="171" t="s">
        <v>395</v>
      </c>
    </row>
    <row r="2" spans="1:8" ht="18.75">
      <c r="A2" s="309" t="s">
        <v>396</v>
      </c>
      <c r="B2" s="309"/>
      <c r="C2" s="309"/>
      <c r="D2" s="309"/>
      <c r="E2" s="309"/>
      <c r="F2" s="309"/>
      <c r="G2" s="309"/>
      <c r="H2" s="309"/>
    </row>
    <row r="3" spans="1:8" ht="18.75">
      <c r="A3" s="309" t="s">
        <v>397</v>
      </c>
      <c r="B3" s="309"/>
      <c r="C3" s="309"/>
      <c r="D3" s="309"/>
      <c r="E3" s="309"/>
      <c r="F3" s="309"/>
      <c r="G3" s="309"/>
      <c r="H3" s="309"/>
    </row>
    <row r="4" spans="1:8" ht="39.950000000000003" customHeight="1">
      <c r="A4" s="173" t="s">
        <v>398</v>
      </c>
      <c r="B4" s="310" t="s">
        <v>990</v>
      </c>
      <c r="C4" s="310"/>
      <c r="D4" s="310"/>
      <c r="E4" s="310"/>
      <c r="F4" s="310"/>
      <c r="G4" s="310"/>
      <c r="H4" s="310"/>
    </row>
    <row r="5" spans="1:8" ht="39.950000000000003" customHeight="1">
      <c r="A5" s="306" t="s">
        <v>399</v>
      </c>
      <c r="B5" s="306"/>
      <c r="C5" s="308" t="s">
        <v>991</v>
      </c>
      <c r="D5" s="308"/>
      <c r="E5" s="306" t="s">
        <v>400</v>
      </c>
      <c r="F5" s="306"/>
      <c r="G5" s="308" t="s">
        <v>992</v>
      </c>
      <c r="H5" s="308"/>
    </row>
    <row r="6" spans="1:8" ht="39.950000000000003" customHeight="1">
      <c r="A6" s="306" t="s">
        <v>401</v>
      </c>
      <c r="B6" s="306"/>
      <c r="C6" s="308" t="s">
        <v>993</v>
      </c>
      <c r="D6" s="308"/>
      <c r="E6" s="306" t="s">
        <v>402</v>
      </c>
      <c r="F6" s="306"/>
      <c r="G6" s="308" t="s">
        <v>990</v>
      </c>
      <c r="H6" s="308"/>
    </row>
    <row r="7" spans="1:8" ht="39.950000000000003" customHeight="1">
      <c r="A7" s="306" t="s">
        <v>403</v>
      </c>
      <c r="B7" s="306"/>
      <c r="C7" s="306"/>
      <c r="D7" s="306"/>
      <c r="E7" s="306">
        <v>10</v>
      </c>
      <c r="F7" s="306"/>
      <c r="G7" s="306"/>
      <c r="H7" s="306"/>
    </row>
    <row r="8" spans="1:8" ht="39.950000000000003" customHeight="1">
      <c r="A8" s="306" t="s">
        <v>404</v>
      </c>
      <c r="B8" s="306"/>
      <c r="C8" s="303" t="s">
        <v>405</v>
      </c>
      <c r="D8" s="303"/>
      <c r="E8" s="307">
        <v>2800000</v>
      </c>
      <c r="F8" s="307"/>
      <c r="G8" s="307"/>
      <c r="H8" s="307"/>
    </row>
    <row r="9" spans="1:8" ht="39.950000000000003" customHeight="1">
      <c r="A9" s="306"/>
      <c r="B9" s="306"/>
      <c r="C9" s="306" t="s">
        <v>406</v>
      </c>
      <c r="D9" s="306"/>
      <c r="E9" s="307">
        <v>2800000</v>
      </c>
      <c r="F9" s="307"/>
      <c r="G9" s="307"/>
      <c r="H9" s="307"/>
    </row>
    <row r="10" spans="1:8" ht="39.950000000000003" customHeight="1">
      <c r="A10" s="306"/>
      <c r="B10" s="306"/>
      <c r="C10" s="306" t="s">
        <v>407</v>
      </c>
      <c r="D10" s="306"/>
      <c r="E10" s="307"/>
      <c r="F10" s="307"/>
      <c r="G10" s="307"/>
      <c r="H10" s="307"/>
    </row>
    <row r="11" spans="1:8" ht="39.950000000000003" customHeight="1">
      <c r="A11" s="301" t="s">
        <v>408</v>
      </c>
      <c r="B11" s="303" t="s">
        <v>994</v>
      </c>
      <c r="C11" s="303"/>
      <c r="D11" s="303"/>
      <c r="E11" s="303"/>
      <c r="F11" s="303"/>
      <c r="G11" s="303"/>
      <c r="H11" s="303"/>
    </row>
    <row r="12" spans="1:8" ht="39.950000000000003" customHeight="1">
      <c r="A12" s="302"/>
      <c r="B12" s="304"/>
      <c r="C12" s="304"/>
      <c r="D12" s="304"/>
      <c r="E12" s="304"/>
      <c r="F12" s="304"/>
      <c r="G12" s="304"/>
      <c r="H12" s="304"/>
    </row>
    <row r="13" spans="1:8" ht="39.950000000000003" customHeight="1">
      <c r="A13" s="312" t="s">
        <v>409</v>
      </c>
      <c r="B13" s="178" t="s">
        <v>386</v>
      </c>
      <c r="C13" s="178" t="s">
        <v>387</v>
      </c>
      <c r="D13" s="178" t="s">
        <v>410</v>
      </c>
      <c r="E13" s="178" t="s">
        <v>411</v>
      </c>
      <c r="F13" s="178" t="s">
        <v>412</v>
      </c>
      <c r="G13" s="178" t="s">
        <v>413</v>
      </c>
      <c r="H13" s="178" t="s">
        <v>414</v>
      </c>
    </row>
    <row r="14" spans="1:8" ht="39.950000000000003" customHeight="1">
      <c r="A14" s="312"/>
      <c r="B14" s="140" t="s">
        <v>769</v>
      </c>
      <c r="C14" s="140" t="s">
        <v>862</v>
      </c>
      <c r="D14" s="131" t="s">
        <v>995</v>
      </c>
      <c r="E14" s="132" t="s">
        <v>780</v>
      </c>
      <c r="F14" s="132" t="s">
        <v>996</v>
      </c>
      <c r="G14" s="132" t="s">
        <v>997</v>
      </c>
      <c r="H14" s="132" t="s">
        <v>998</v>
      </c>
    </row>
    <row r="15" spans="1:8" ht="39.950000000000003" customHeight="1">
      <c r="A15" s="312"/>
      <c r="B15" s="140" t="s">
        <v>769</v>
      </c>
      <c r="C15" s="140" t="s">
        <v>875</v>
      </c>
      <c r="D15" s="131" t="s">
        <v>999</v>
      </c>
      <c r="E15" s="132" t="s">
        <v>781</v>
      </c>
      <c r="F15" s="132" t="s">
        <v>1000</v>
      </c>
      <c r="G15" s="132" t="s">
        <v>788</v>
      </c>
      <c r="H15" s="132" t="s">
        <v>998</v>
      </c>
    </row>
    <row r="16" spans="1:8" ht="39.950000000000003" customHeight="1">
      <c r="A16" s="312"/>
      <c r="B16" s="140" t="s">
        <v>769</v>
      </c>
      <c r="C16" s="140" t="s">
        <v>875</v>
      </c>
      <c r="D16" s="131" t="s">
        <v>1001</v>
      </c>
      <c r="E16" s="132" t="s">
        <v>780</v>
      </c>
      <c r="F16" s="132" t="s">
        <v>1002</v>
      </c>
      <c r="G16" s="132" t="s">
        <v>788</v>
      </c>
      <c r="H16" s="132" t="s">
        <v>1003</v>
      </c>
    </row>
    <row r="17" spans="1:8" ht="39.950000000000003" customHeight="1">
      <c r="A17" s="312"/>
      <c r="B17" s="140" t="s">
        <v>770</v>
      </c>
      <c r="C17" s="140" t="s">
        <v>1004</v>
      </c>
      <c r="D17" s="131" t="s">
        <v>1005</v>
      </c>
      <c r="E17" s="132" t="s">
        <v>780</v>
      </c>
      <c r="F17" s="132" t="s">
        <v>1006</v>
      </c>
      <c r="G17" s="132" t="s">
        <v>951</v>
      </c>
      <c r="H17" s="132" t="s">
        <v>811</v>
      </c>
    </row>
    <row r="18" spans="1:8" ht="45.75" customHeight="1">
      <c r="A18" s="312"/>
      <c r="B18" s="140" t="s">
        <v>770</v>
      </c>
      <c r="C18" s="140" t="s">
        <v>1004</v>
      </c>
      <c r="D18" s="131" t="s">
        <v>1007</v>
      </c>
      <c r="E18" s="132" t="s">
        <v>781</v>
      </c>
      <c r="F18" s="132" t="s">
        <v>1008</v>
      </c>
      <c r="G18" s="132" t="s">
        <v>951</v>
      </c>
      <c r="H18" s="132" t="s">
        <v>811</v>
      </c>
    </row>
    <row r="19" spans="1:8" ht="39.950000000000003" customHeight="1">
      <c r="A19" s="312"/>
      <c r="B19" s="140" t="s">
        <v>771</v>
      </c>
      <c r="C19" s="130" t="s">
        <v>864</v>
      </c>
      <c r="D19" s="131" t="s">
        <v>1009</v>
      </c>
      <c r="E19" s="132" t="s">
        <v>780</v>
      </c>
      <c r="F19" s="132" t="s">
        <v>1010</v>
      </c>
      <c r="G19" s="132" t="s">
        <v>788</v>
      </c>
      <c r="H19" s="132" t="s">
        <v>819</v>
      </c>
    </row>
    <row r="20" spans="1:8">
      <c r="A20" s="5"/>
      <c r="E20" s="5"/>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19"/>
    <mergeCell ref="A8:B10"/>
    <mergeCell ref="C8:D8"/>
    <mergeCell ref="E8:H8"/>
    <mergeCell ref="C9:D9"/>
    <mergeCell ref="E9:H9"/>
    <mergeCell ref="C10:D10"/>
    <mergeCell ref="E10:H10"/>
  </mergeCells>
  <phoneticPr fontId="30" type="noConversion"/>
  <pageMargins left="0.7" right="0.7" top="0.75" bottom="0.75" header="0.3" footer="0.3"/>
  <pageSetup paperSize="9" scale="97" orientation="portrait" r:id="rId1"/>
</worksheet>
</file>

<file path=xl/worksheets/sheet29.xml><?xml version="1.0" encoding="utf-8"?>
<worksheet xmlns="http://schemas.openxmlformats.org/spreadsheetml/2006/main" xmlns:r="http://schemas.openxmlformats.org/officeDocument/2006/relationships">
  <sheetPr codeName="Sheet29"/>
  <dimension ref="A1:H19"/>
  <sheetViews>
    <sheetView view="pageBreakPreview" zoomScale="60" workbookViewId="0">
      <selection activeCell="J5" sqref="J5"/>
    </sheetView>
  </sheetViews>
  <sheetFormatPr defaultColWidth="9" defaultRowHeight="14.25"/>
  <cols>
    <col min="1" max="1" width="13.375" style="1" customWidth="1"/>
    <col min="2" max="2" width="9.5" style="1" customWidth="1"/>
    <col min="3" max="3" width="13.625" style="1" customWidth="1"/>
    <col min="4" max="4" width="13.875" style="1" customWidth="1"/>
    <col min="5" max="5" width="10.375" style="1" customWidth="1"/>
    <col min="6" max="6" width="10.25" style="1" customWidth="1"/>
    <col min="7" max="7" width="9" style="1"/>
    <col min="8" max="8" width="11.75" style="1" customWidth="1"/>
    <col min="9" max="16384" width="9" style="1"/>
  </cols>
  <sheetData>
    <row r="1" spans="1:8">
      <c r="A1" s="2" t="s">
        <v>395</v>
      </c>
    </row>
    <row r="2" spans="1:8" ht="18.75">
      <c r="A2" s="244" t="s">
        <v>396</v>
      </c>
      <c r="B2" s="244"/>
      <c r="C2" s="244"/>
      <c r="D2" s="244"/>
      <c r="E2" s="244"/>
      <c r="F2" s="244"/>
      <c r="G2" s="244"/>
      <c r="H2" s="244"/>
    </row>
    <row r="3" spans="1:8" ht="18.75">
      <c r="A3" s="244" t="s">
        <v>397</v>
      </c>
      <c r="B3" s="244"/>
      <c r="C3" s="244"/>
      <c r="D3" s="244"/>
      <c r="E3" s="244"/>
      <c r="F3" s="244"/>
      <c r="G3" s="244"/>
      <c r="H3" s="244"/>
    </row>
    <row r="4" spans="1:8" ht="39.950000000000003" customHeight="1">
      <c r="A4" s="3" t="s">
        <v>398</v>
      </c>
      <c r="B4" s="245" t="s">
        <v>1011</v>
      </c>
      <c r="C4" s="245"/>
      <c r="D4" s="245"/>
      <c r="E4" s="245"/>
      <c r="F4" s="245"/>
      <c r="G4" s="245"/>
      <c r="H4" s="245"/>
    </row>
    <row r="5" spans="1:8" ht="39.950000000000003" customHeight="1">
      <c r="A5" s="237" t="s">
        <v>399</v>
      </c>
      <c r="B5" s="237"/>
      <c r="C5" s="246" t="s">
        <v>1012</v>
      </c>
      <c r="D5" s="246"/>
      <c r="E5" s="237" t="s">
        <v>400</v>
      </c>
      <c r="F5" s="237"/>
      <c r="G5" s="246" t="s">
        <v>1013</v>
      </c>
      <c r="H5" s="246"/>
    </row>
    <row r="6" spans="1:8" ht="39.950000000000003" customHeight="1">
      <c r="A6" s="237" t="s">
        <v>401</v>
      </c>
      <c r="B6" s="237"/>
      <c r="C6" s="246" t="s">
        <v>1014</v>
      </c>
      <c r="D6" s="246"/>
      <c r="E6" s="237" t="s">
        <v>402</v>
      </c>
      <c r="F6" s="237"/>
      <c r="G6" s="246" t="s">
        <v>1011</v>
      </c>
      <c r="H6" s="246"/>
    </row>
    <row r="7" spans="1:8" ht="39.950000000000003" customHeight="1">
      <c r="A7" s="237" t="s">
        <v>403</v>
      </c>
      <c r="B7" s="237"/>
      <c r="C7" s="237"/>
      <c r="D7" s="237"/>
      <c r="E7" s="237">
        <v>10</v>
      </c>
      <c r="F7" s="237"/>
      <c r="G7" s="237"/>
      <c r="H7" s="237"/>
    </row>
    <row r="8" spans="1:8" ht="39.950000000000003" customHeight="1">
      <c r="A8" s="237" t="s">
        <v>404</v>
      </c>
      <c r="B8" s="237"/>
      <c r="C8" s="241" t="s">
        <v>405</v>
      </c>
      <c r="D8" s="241"/>
      <c r="E8" s="242">
        <v>5200000</v>
      </c>
      <c r="F8" s="242"/>
      <c r="G8" s="242"/>
      <c r="H8" s="242"/>
    </row>
    <row r="9" spans="1:8" ht="39.950000000000003" customHeight="1">
      <c r="A9" s="237"/>
      <c r="B9" s="237"/>
      <c r="C9" s="237" t="s">
        <v>406</v>
      </c>
      <c r="D9" s="237"/>
      <c r="E9" s="242">
        <v>5200000</v>
      </c>
      <c r="F9" s="242"/>
      <c r="G9" s="242"/>
      <c r="H9" s="242"/>
    </row>
    <row r="10" spans="1:8" ht="39.950000000000003" customHeight="1">
      <c r="A10" s="237"/>
      <c r="B10" s="237"/>
      <c r="C10" s="237" t="s">
        <v>407</v>
      </c>
      <c r="D10" s="237"/>
      <c r="E10" s="242"/>
      <c r="F10" s="242"/>
      <c r="G10" s="242"/>
      <c r="H10" s="242"/>
    </row>
    <row r="11" spans="1:8" ht="39.950000000000003" customHeight="1">
      <c r="A11" s="238" t="s">
        <v>408</v>
      </c>
      <c r="B11" s="241" t="s">
        <v>1015</v>
      </c>
      <c r="C11" s="241"/>
      <c r="D11" s="241"/>
      <c r="E11" s="241"/>
      <c r="F11" s="241"/>
      <c r="G11" s="241"/>
      <c r="H11" s="241"/>
    </row>
    <row r="12" spans="1:8" ht="39.950000000000003" customHeight="1">
      <c r="A12" s="313"/>
      <c r="B12" s="314"/>
      <c r="C12" s="314"/>
      <c r="D12" s="314"/>
      <c r="E12" s="314"/>
      <c r="F12" s="314"/>
      <c r="G12" s="314"/>
      <c r="H12" s="314"/>
    </row>
    <row r="13" spans="1:8" ht="39.950000000000003" customHeight="1">
      <c r="A13" s="315" t="s">
        <v>409</v>
      </c>
      <c r="B13" s="179" t="s">
        <v>386</v>
      </c>
      <c r="C13" s="179" t="s">
        <v>387</v>
      </c>
      <c r="D13" s="179" t="s">
        <v>410</v>
      </c>
      <c r="E13" s="179" t="s">
        <v>411</v>
      </c>
      <c r="F13" s="179" t="s">
        <v>412</v>
      </c>
      <c r="G13" s="179" t="s">
        <v>413</v>
      </c>
      <c r="H13" s="179" t="s">
        <v>414</v>
      </c>
    </row>
    <row r="14" spans="1:8" ht="39.950000000000003" customHeight="1">
      <c r="A14" s="315"/>
      <c r="B14" s="130" t="s">
        <v>769</v>
      </c>
      <c r="C14" s="130" t="s">
        <v>862</v>
      </c>
      <c r="D14" s="131" t="s">
        <v>1016</v>
      </c>
      <c r="E14" s="132" t="s">
        <v>810</v>
      </c>
      <c r="F14" s="132" t="s">
        <v>813</v>
      </c>
      <c r="G14" s="132" t="s">
        <v>812</v>
      </c>
      <c r="H14" s="132" t="s">
        <v>936</v>
      </c>
    </row>
    <row r="15" spans="1:8" ht="39.950000000000003" customHeight="1">
      <c r="A15" s="315"/>
      <c r="B15" s="130" t="s">
        <v>769</v>
      </c>
      <c r="C15" s="130" t="s">
        <v>862</v>
      </c>
      <c r="D15" s="131" t="s">
        <v>1017</v>
      </c>
      <c r="E15" s="132" t="s">
        <v>780</v>
      </c>
      <c r="F15" s="132" t="s">
        <v>903</v>
      </c>
      <c r="G15" s="132" t="s">
        <v>1018</v>
      </c>
      <c r="H15" s="132" t="s">
        <v>936</v>
      </c>
    </row>
    <row r="16" spans="1:8" ht="39.950000000000003" customHeight="1">
      <c r="A16" s="315"/>
      <c r="B16" s="130" t="s">
        <v>770</v>
      </c>
      <c r="C16" s="130" t="s">
        <v>776</v>
      </c>
      <c r="D16" s="131" t="s">
        <v>1019</v>
      </c>
      <c r="E16" s="132" t="s">
        <v>796</v>
      </c>
      <c r="F16" s="132" t="s">
        <v>1020</v>
      </c>
      <c r="G16" s="132"/>
      <c r="H16" s="132" t="s">
        <v>811</v>
      </c>
    </row>
    <row r="17" spans="1:8" ht="39.950000000000003" customHeight="1">
      <c r="A17" s="315"/>
      <c r="B17" s="130" t="s">
        <v>770</v>
      </c>
      <c r="C17" s="130" t="s">
        <v>863</v>
      </c>
      <c r="D17" s="131" t="s">
        <v>1021</v>
      </c>
      <c r="E17" s="132" t="s">
        <v>810</v>
      </c>
      <c r="F17" s="132" t="s">
        <v>835</v>
      </c>
      <c r="G17" s="132" t="s">
        <v>788</v>
      </c>
      <c r="H17" s="132" t="s">
        <v>811</v>
      </c>
    </row>
    <row r="18" spans="1:8" ht="39.950000000000003" customHeight="1">
      <c r="A18" s="315"/>
      <c r="B18" s="130" t="s">
        <v>771</v>
      </c>
      <c r="C18" s="130" t="s">
        <v>864</v>
      </c>
      <c r="D18" s="131" t="s">
        <v>1022</v>
      </c>
      <c r="E18" s="132" t="s">
        <v>780</v>
      </c>
      <c r="F18" s="132" t="s">
        <v>786</v>
      </c>
      <c r="G18" s="132" t="s">
        <v>788</v>
      </c>
      <c r="H18" s="132" t="s">
        <v>819</v>
      </c>
    </row>
    <row r="19" spans="1:8">
      <c r="A19" s="5"/>
      <c r="E19" s="5"/>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A11:A12"/>
    <mergeCell ref="B11:H12"/>
    <mergeCell ref="A13:A18"/>
    <mergeCell ref="A8:B10"/>
    <mergeCell ref="C8:D8"/>
    <mergeCell ref="E8:H8"/>
    <mergeCell ref="C9:D9"/>
    <mergeCell ref="E9:H9"/>
    <mergeCell ref="C10:D10"/>
    <mergeCell ref="E10:H10"/>
  </mergeCells>
  <phoneticPr fontId="30" type="noConversion"/>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sheetPr codeName="Sheet3"/>
  <dimension ref="A1:E50"/>
  <sheetViews>
    <sheetView showGridLines="0" showZeros="0" view="pageBreakPreview" zoomScale="60" workbookViewId="0">
      <selection activeCell="A12" sqref="A12"/>
    </sheetView>
  </sheetViews>
  <sheetFormatPr defaultColWidth="6.875" defaultRowHeight="12.75" customHeight="1"/>
  <cols>
    <col min="1" max="1" width="18" style="22" customWidth="1"/>
    <col min="2" max="2" width="38.375" style="22" customWidth="1"/>
    <col min="3" max="3" width="17.5" style="22" customWidth="1"/>
    <col min="4" max="4" width="15.375" style="22" customWidth="1"/>
    <col min="5" max="5" width="13.5" style="22" customWidth="1"/>
    <col min="6" max="254" width="6.875" style="22"/>
    <col min="255" max="255" width="23.625" style="22" customWidth="1"/>
    <col min="256" max="256" width="44.625" style="22" customWidth="1"/>
    <col min="257" max="257" width="16.5" style="22" customWidth="1"/>
    <col min="258" max="260" width="13.625" style="22" customWidth="1"/>
    <col min="261" max="510" width="6.875" style="22"/>
    <col min="511" max="511" width="23.625" style="22" customWidth="1"/>
    <col min="512" max="512" width="44.625" style="22" customWidth="1"/>
    <col min="513" max="513" width="16.5" style="22" customWidth="1"/>
    <col min="514" max="516" width="13.625" style="22" customWidth="1"/>
    <col min="517" max="766" width="6.875" style="22"/>
    <col min="767" max="767" width="23.625" style="22" customWidth="1"/>
    <col min="768" max="768" width="44.625" style="22" customWidth="1"/>
    <col min="769" max="769" width="16.5" style="22" customWidth="1"/>
    <col min="770" max="772" width="13.625" style="22" customWidth="1"/>
    <col min="773" max="1022" width="6.875" style="22"/>
    <col min="1023" max="1023" width="23.625" style="22" customWidth="1"/>
    <col min="1024" max="1024" width="44.625" style="22" customWidth="1"/>
    <col min="1025" max="1025" width="16.5" style="22" customWidth="1"/>
    <col min="1026" max="1028" width="13.625" style="22" customWidth="1"/>
    <col min="1029" max="1278" width="6.875" style="22"/>
    <col min="1279" max="1279" width="23.625" style="22" customWidth="1"/>
    <col min="1280" max="1280" width="44.625" style="22" customWidth="1"/>
    <col min="1281" max="1281" width="16.5" style="22" customWidth="1"/>
    <col min="1282" max="1284" width="13.625" style="22" customWidth="1"/>
    <col min="1285" max="1534" width="6.875" style="22"/>
    <col min="1535" max="1535" width="23.625" style="22" customWidth="1"/>
    <col min="1536" max="1536" width="44.625" style="22" customWidth="1"/>
    <col min="1537" max="1537" width="16.5" style="22" customWidth="1"/>
    <col min="1538" max="1540" width="13.625" style="22" customWidth="1"/>
    <col min="1541" max="1790" width="6.875" style="22"/>
    <col min="1791" max="1791" width="23.625" style="22" customWidth="1"/>
    <col min="1792" max="1792" width="44.625" style="22" customWidth="1"/>
    <col min="1793" max="1793" width="16.5" style="22" customWidth="1"/>
    <col min="1794" max="1796" width="13.625" style="22" customWidth="1"/>
    <col min="1797" max="2046" width="6.875" style="22"/>
    <col min="2047" max="2047" width="23.625" style="22" customWidth="1"/>
    <col min="2048" max="2048" width="44.625" style="22" customWidth="1"/>
    <col min="2049" max="2049" width="16.5" style="22" customWidth="1"/>
    <col min="2050" max="2052" width="13.625" style="22" customWidth="1"/>
    <col min="2053" max="2302" width="6.875" style="22"/>
    <col min="2303" max="2303" width="23.625" style="22" customWidth="1"/>
    <col min="2304" max="2304" width="44.625" style="22" customWidth="1"/>
    <col min="2305" max="2305" width="16.5" style="22" customWidth="1"/>
    <col min="2306" max="2308" width="13.625" style="22" customWidth="1"/>
    <col min="2309" max="2558" width="6.875" style="22"/>
    <col min="2559" max="2559" width="23.625" style="22" customWidth="1"/>
    <col min="2560" max="2560" width="44.625" style="22" customWidth="1"/>
    <col min="2561" max="2561" width="16.5" style="22" customWidth="1"/>
    <col min="2562" max="2564" width="13.625" style="22" customWidth="1"/>
    <col min="2565" max="2814" width="6.875" style="22"/>
    <col min="2815" max="2815" width="23.625" style="22" customWidth="1"/>
    <col min="2816" max="2816" width="44.625" style="22" customWidth="1"/>
    <col min="2817" max="2817" width="16.5" style="22" customWidth="1"/>
    <col min="2818" max="2820" width="13.625" style="22" customWidth="1"/>
    <col min="2821" max="3070" width="6.875" style="22"/>
    <col min="3071" max="3071" width="23.625" style="22" customWidth="1"/>
    <col min="3072" max="3072" width="44.625" style="22" customWidth="1"/>
    <col min="3073" max="3073" width="16.5" style="22" customWidth="1"/>
    <col min="3074" max="3076" width="13.625" style="22" customWidth="1"/>
    <col min="3077" max="3326" width="6.875" style="22"/>
    <col min="3327" max="3327" width="23.625" style="22" customWidth="1"/>
    <col min="3328" max="3328" width="44.625" style="22" customWidth="1"/>
    <col min="3329" max="3329" width="16.5" style="22" customWidth="1"/>
    <col min="3330" max="3332" width="13.625" style="22" customWidth="1"/>
    <col min="3333" max="3582" width="6.875" style="22"/>
    <col min="3583" max="3583" width="23.625" style="22" customWidth="1"/>
    <col min="3584" max="3584" width="44.625" style="22" customWidth="1"/>
    <col min="3585" max="3585" width="16.5" style="22" customWidth="1"/>
    <col min="3586" max="3588" width="13.625" style="22" customWidth="1"/>
    <col min="3589" max="3838" width="6.875" style="22"/>
    <col min="3839" max="3839" width="23.625" style="22" customWidth="1"/>
    <col min="3840" max="3840" width="44.625" style="22" customWidth="1"/>
    <col min="3841" max="3841" width="16.5" style="22" customWidth="1"/>
    <col min="3842" max="3844" width="13.625" style="22" customWidth="1"/>
    <col min="3845" max="4094" width="6.875" style="22"/>
    <col min="4095" max="4095" width="23.625" style="22" customWidth="1"/>
    <col min="4096" max="4096" width="44.625" style="22" customWidth="1"/>
    <col min="4097" max="4097" width="16.5" style="22" customWidth="1"/>
    <col min="4098" max="4100" width="13.625" style="22" customWidth="1"/>
    <col min="4101" max="4350" width="6.875" style="22"/>
    <col min="4351" max="4351" width="23.625" style="22" customWidth="1"/>
    <col min="4352" max="4352" width="44.625" style="22" customWidth="1"/>
    <col min="4353" max="4353" width="16.5" style="22" customWidth="1"/>
    <col min="4354" max="4356" width="13.625" style="22" customWidth="1"/>
    <col min="4357" max="4606" width="6.875" style="22"/>
    <col min="4607" max="4607" width="23.625" style="22" customWidth="1"/>
    <col min="4608" max="4608" width="44.625" style="22" customWidth="1"/>
    <col min="4609" max="4609" width="16.5" style="22" customWidth="1"/>
    <col min="4610" max="4612" width="13.625" style="22" customWidth="1"/>
    <col min="4613" max="4862" width="6.875" style="22"/>
    <col min="4863" max="4863" width="23.625" style="22" customWidth="1"/>
    <col min="4864" max="4864" width="44.625" style="22" customWidth="1"/>
    <col min="4865" max="4865" width="16.5" style="22" customWidth="1"/>
    <col min="4866" max="4868" width="13.625" style="22" customWidth="1"/>
    <col min="4869" max="5118" width="6.875" style="22"/>
    <col min="5119" max="5119" width="23.625" style="22" customWidth="1"/>
    <col min="5120" max="5120" width="44.625" style="22" customWidth="1"/>
    <col min="5121" max="5121" width="16.5" style="22" customWidth="1"/>
    <col min="5122" max="5124" width="13.625" style="22" customWidth="1"/>
    <col min="5125" max="5374" width="6.875" style="22"/>
    <col min="5375" max="5375" width="23.625" style="22" customWidth="1"/>
    <col min="5376" max="5376" width="44.625" style="22" customWidth="1"/>
    <col min="5377" max="5377" width="16.5" style="22" customWidth="1"/>
    <col min="5378" max="5380" width="13.625" style="22" customWidth="1"/>
    <col min="5381" max="5630" width="6.875" style="22"/>
    <col min="5631" max="5631" width="23.625" style="22" customWidth="1"/>
    <col min="5632" max="5632" width="44.625" style="22" customWidth="1"/>
    <col min="5633" max="5633" width="16.5" style="22" customWidth="1"/>
    <col min="5634" max="5636" width="13.625" style="22" customWidth="1"/>
    <col min="5637" max="5886" width="6.875" style="22"/>
    <col min="5887" max="5887" width="23.625" style="22" customWidth="1"/>
    <col min="5888" max="5888" width="44.625" style="22" customWidth="1"/>
    <col min="5889" max="5889" width="16.5" style="22" customWidth="1"/>
    <col min="5890" max="5892" width="13.625" style="22" customWidth="1"/>
    <col min="5893" max="6142" width="6.875" style="22"/>
    <col min="6143" max="6143" width="23.625" style="22" customWidth="1"/>
    <col min="6144" max="6144" width="44.625" style="22" customWidth="1"/>
    <col min="6145" max="6145" width="16.5" style="22" customWidth="1"/>
    <col min="6146" max="6148" width="13.625" style="22" customWidth="1"/>
    <col min="6149" max="6398" width="6.875" style="22"/>
    <col min="6399" max="6399" width="23.625" style="22" customWidth="1"/>
    <col min="6400" max="6400" width="44.625" style="22" customWidth="1"/>
    <col min="6401" max="6401" width="16.5" style="22" customWidth="1"/>
    <col min="6402" max="6404" width="13.625" style="22" customWidth="1"/>
    <col min="6405" max="6654" width="6.875" style="22"/>
    <col min="6655" max="6655" width="23.625" style="22" customWidth="1"/>
    <col min="6656" max="6656" width="44.625" style="22" customWidth="1"/>
    <col min="6657" max="6657" width="16.5" style="22" customWidth="1"/>
    <col min="6658" max="6660" width="13.625" style="22" customWidth="1"/>
    <col min="6661" max="6910" width="6.875" style="22"/>
    <col min="6911" max="6911" width="23.625" style="22" customWidth="1"/>
    <col min="6912" max="6912" width="44.625" style="22" customWidth="1"/>
    <col min="6913" max="6913" width="16.5" style="22" customWidth="1"/>
    <col min="6914" max="6916" width="13.625" style="22" customWidth="1"/>
    <col min="6917" max="7166" width="6.875" style="22"/>
    <col min="7167" max="7167" width="23.625" style="22" customWidth="1"/>
    <col min="7168" max="7168" width="44.625" style="22" customWidth="1"/>
    <col min="7169" max="7169" width="16.5" style="22" customWidth="1"/>
    <col min="7170" max="7172" width="13.625" style="22" customWidth="1"/>
    <col min="7173" max="7422" width="6.875" style="22"/>
    <col min="7423" max="7423" width="23.625" style="22" customWidth="1"/>
    <col min="7424" max="7424" width="44.625" style="22" customWidth="1"/>
    <col min="7425" max="7425" width="16.5" style="22" customWidth="1"/>
    <col min="7426" max="7428" width="13.625" style="22" customWidth="1"/>
    <col min="7429" max="7678" width="6.875" style="22"/>
    <col min="7679" max="7679" width="23.625" style="22" customWidth="1"/>
    <col min="7680" max="7680" width="44.625" style="22" customWidth="1"/>
    <col min="7681" max="7681" width="16.5" style="22" customWidth="1"/>
    <col min="7682" max="7684" width="13.625" style="22" customWidth="1"/>
    <col min="7685" max="7934" width="6.875" style="22"/>
    <col min="7935" max="7935" width="23.625" style="22" customWidth="1"/>
    <col min="7936" max="7936" width="44.625" style="22" customWidth="1"/>
    <col min="7937" max="7937" width="16.5" style="22" customWidth="1"/>
    <col min="7938" max="7940" width="13.625" style="22" customWidth="1"/>
    <col min="7941" max="8190" width="6.875" style="22"/>
    <col min="8191" max="8191" width="23.625" style="22" customWidth="1"/>
    <col min="8192" max="8192" width="44.625" style="22" customWidth="1"/>
    <col min="8193" max="8193" width="16.5" style="22" customWidth="1"/>
    <col min="8194" max="8196" width="13.625" style="22" customWidth="1"/>
    <col min="8197" max="8446" width="6.875" style="22"/>
    <col min="8447" max="8447" width="23.625" style="22" customWidth="1"/>
    <col min="8448" max="8448" width="44.625" style="22" customWidth="1"/>
    <col min="8449" max="8449" width="16.5" style="22" customWidth="1"/>
    <col min="8450" max="8452" width="13.625" style="22" customWidth="1"/>
    <col min="8453" max="8702" width="6.875" style="22"/>
    <col min="8703" max="8703" width="23.625" style="22" customWidth="1"/>
    <col min="8704" max="8704" width="44.625" style="22" customWidth="1"/>
    <col min="8705" max="8705" width="16.5" style="22" customWidth="1"/>
    <col min="8706" max="8708" width="13.625" style="22" customWidth="1"/>
    <col min="8709" max="8958" width="6.875" style="22"/>
    <col min="8959" max="8959" width="23.625" style="22" customWidth="1"/>
    <col min="8960" max="8960" width="44.625" style="22" customWidth="1"/>
    <col min="8961" max="8961" width="16.5" style="22" customWidth="1"/>
    <col min="8962" max="8964" width="13.625" style="22" customWidth="1"/>
    <col min="8965" max="9214" width="6.875" style="22"/>
    <col min="9215" max="9215" width="23.625" style="22" customWidth="1"/>
    <col min="9216" max="9216" width="44.625" style="22" customWidth="1"/>
    <col min="9217" max="9217" width="16.5" style="22" customWidth="1"/>
    <col min="9218" max="9220" width="13.625" style="22" customWidth="1"/>
    <col min="9221" max="9470" width="6.875" style="22"/>
    <col min="9471" max="9471" width="23.625" style="22" customWidth="1"/>
    <col min="9472" max="9472" width="44.625" style="22" customWidth="1"/>
    <col min="9473" max="9473" width="16.5" style="22" customWidth="1"/>
    <col min="9474" max="9476" width="13.625" style="22" customWidth="1"/>
    <col min="9477" max="9726" width="6.875" style="22"/>
    <col min="9727" max="9727" width="23.625" style="22" customWidth="1"/>
    <col min="9728" max="9728" width="44.625" style="22" customWidth="1"/>
    <col min="9729" max="9729" width="16.5" style="22" customWidth="1"/>
    <col min="9730" max="9732" width="13.625" style="22" customWidth="1"/>
    <col min="9733" max="9982" width="6.875" style="22"/>
    <col min="9983" max="9983" width="23.625" style="22" customWidth="1"/>
    <col min="9984" max="9984" width="44.625" style="22" customWidth="1"/>
    <col min="9985" max="9985" width="16.5" style="22" customWidth="1"/>
    <col min="9986" max="9988" width="13.625" style="22" customWidth="1"/>
    <col min="9989" max="10238" width="6.875" style="22"/>
    <col min="10239" max="10239" width="23.625" style="22" customWidth="1"/>
    <col min="10240" max="10240" width="44.625" style="22" customWidth="1"/>
    <col min="10241" max="10241" width="16.5" style="22" customWidth="1"/>
    <col min="10242" max="10244" width="13.625" style="22" customWidth="1"/>
    <col min="10245" max="10494" width="6.875" style="22"/>
    <col min="10495" max="10495" width="23.625" style="22" customWidth="1"/>
    <col min="10496" max="10496" width="44.625" style="22" customWidth="1"/>
    <col min="10497" max="10497" width="16.5" style="22" customWidth="1"/>
    <col min="10498" max="10500" width="13.625" style="22" customWidth="1"/>
    <col min="10501" max="10750" width="6.875" style="22"/>
    <col min="10751" max="10751" width="23.625" style="22" customWidth="1"/>
    <col min="10752" max="10752" width="44.625" style="22" customWidth="1"/>
    <col min="10753" max="10753" width="16.5" style="22" customWidth="1"/>
    <col min="10754" max="10756" width="13.625" style="22" customWidth="1"/>
    <col min="10757" max="11006" width="6.875" style="22"/>
    <col min="11007" max="11007" width="23.625" style="22" customWidth="1"/>
    <col min="11008" max="11008" width="44.625" style="22" customWidth="1"/>
    <col min="11009" max="11009" width="16.5" style="22" customWidth="1"/>
    <col min="11010" max="11012" width="13.625" style="22" customWidth="1"/>
    <col min="11013" max="11262" width="6.875" style="22"/>
    <col min="11263" max="11263" width="23.625" style="22" customWidth="1"/>
    <col min="11264" max="11264" width="44.625" style="22" customWidth="1"/>
    <col min="11265" max="11265" width="16.5" style="22" customWidth="1"/>
    <col min="11266" max="11268" width="13.625" style="22" customWidth="1"/>
    <col min="11269" max="11518" width="6.875" style="22"/>
    <col min="11519" max="11519" width="23.625" style="22" customWidth="1"/>
    <col min="11520" max="11520" width="44.625" style="22" customWidth="1"/>
    <col min="11521" max="11521" width="16.5" style="22" customWidth="1"/>
    <col min="11522" max="11524" width="13.625" style="22" customWidth="1"/>
    <col min="11525" max="11774" width="6.875" style="22"/>
    <col min="11775" max="11775" width="23.625" style="22" customWidth="1"/>
    <col min="11776" max="11776" width="44.625" style="22" customWidth="1"/>
    <col min="11777" max="11777" width="16.5" style="22" customWidth="1"/>
    <col min="11778" max="11780" width="13.625" style="22" customWidth="1"/>
    <col min="11781" max="12030" width="6.875" style="22"/>
    <col min="12031" max="12031" width="23.625" style="22" customWidth="1"/>
    <col min="12032" max="12032" width="44.625" style="22" customWidth="1"/>
    <col min="12033" max="12033" width="16.5" style="22" customWidth="1"/>
    <col min="12034" max="12036" width="13.625" style="22" customWidth="1"/>
    <col min="12037" max="12286" width="6.875" style="22"/>
    <col min="12287" max="12287" width="23.625" style="22" customWidth="1"/>
    <col min="12288" max="12288" width="44.625" style="22" customWidth="1"/>
    <col min="12289" max="12289" width="16.5" style="22" customWidth="1"/>
    <col min="12290" max="12292" width="13.625" style="22" customWidth="1"/>
    <col min="12293" max="12542" width="6.875" style="22"/>
    <col min="12543" max="12543" width="23.625" style="22" customWidth="1"/>
    <col min="12544" max="12544" width="44.625" style="22" customWidth="1"/>
    <col min="12545" max="12545" width="16.5" style="22" customWidth="1"/>
    <col min="12546" max="12548" width="13.625" style="22" customWidth="1"/>
    <col min="12549" max="12798" width="6.875" style="22"/>
    <col min="12799" max="12799" width="23.625" style="22" customWidth="1"/>
    <col min="12800" max="12800" width="44.625" style="22" customWidth="1"/>
    <col min="12801" max="12801" width="16.5" style="22" customWidth="1"/>
    <col min="12802" max="12804" width="13.625" style="22" customWidth="1"/>
    <col min="12805" max="13054" width="6.875" style="22"/>
    <col min="13055" max="13055" width="23.625" style="22" customWidth="1"/>
    <col min="13056" max="13056" width="44.625" style="22" customWidth="1"/>
    <col min="13057" max="13057" width="16.5" style="22" customWidth="1"/>
    <col min="13058" max="13060" width="13.625" style="22" customWidth="1"/>
    <col min="13061" max="13310" width="6.875" style="22"/>
    <col min="13311" max="13311" width="23.625" style="22" customWidth="1"/>
    <col min="13312" max="13312" width="44.625" style="22" customWidth="1"/>
    <col min="13313" max="13313" width="16.5" style="22" customWidth="1"/>
    <col min="13314" max="13316" width="13.625" style="22" customWidth="1"/>
    <col min="13317" max="13566" width="6.875" style="22"/>
    <col min="13567" max="13567" width="23.625" style="22" customWidth="1"/>
    <col min="13568" max="13568" width="44.625" style="22" customWidth="1"/>
    <col min="13569" max="13569" width="16.5" style="22" customWidth="1"/>
    <col min="13570" max="13572" width="13.625" style="22" customWidth="1"/>
    <col min="13573" max="13822" width="6.875" style="22"/>
    <col min="13823" max="13823" width="23.625" style="22" customWidth="1"/>
    <col min="13824" max="13824" width="44.625" style="22" customWidth="1"/>
    <col min="13825" max="13825" width="16.5" style="22" customWidth="1"/>
    <col min="13826" max="13828" width="13.625" style="22" customWidth="1"/>
    <col min="13829" max="14078" width="6.875" style="22"/>
    <col min="14079" max="14079" width="23.625" style="22" customWidth="1"/>
    <col min="14080" max="14080" width="44.625" style="22" customWidth="1"/>
    <col min="14081" max="14081" width="16.5" style="22" customWidth="1"/>
    <col min="14082" max="14084" width="13.625" style="22" customWidth="1"/>
    <col min="14085" max="14334" width="6.875" style="22"/>
    <col min="14335" max="14335" width="23.625" style="22" customWidth="1"/>
    <col min="14336" max="14336" width="44.625" style="22" customWidth="1"/>
    <col min="14337" max="14337" width="16.5" style="22" customWidth="1"/>
    <col min="14338" max="14340" width="13.625" style="22" customWidth="1"/>
    <col min="14341" max="14590" width="6.875" style="22"/>
    <col min="14591" max="14591" width="23.625" style="22" customWidth="1"/>
    <col min="14592" max="14592" width="44.625" style="22" customWidth="1"/>
    <col min="14593" max="14593" width="16.5" style="22" customWidth="1"/>
    <col min="14594" max="14596" width="13.625" style="22" customWidth="1"/>
    <col min="14597" max="14846" width="6.875" style="22"/>
    <col min="14847" max="14847" width="23.625" style="22" customWidth="1"/>
    <col min="14848" max="14848" width="44.625" style="22" customWidth="1"/>
    <col min="14849" max="14849" width="16.5" style="22" customWidth="1"/>
    <col min="14850" max="14852" width="13.625" style="22" customWidth="1"/>
    <col min="14853" max="15102" width="6.875" style="22"/>
    <col min="15103" max="15103" width="23.625" style="22" customWidth="1"/>
    <col min="15104" max="15104" width="44.625" style="22" customWidth="1"/>
    <col min="15105" max="15105" width="16.5" style="22" customWidth="1"/>
    <col min="15106" max="15108" width="13.625" style="22" customWidth="1"/>
    <col min="15109" max="15358" width="6.875" style="22"/>
    <col min="15359" max="15359" width="23.625" style="22" customWidth="1"/>
    <col min="15360" max="15360" width="44.625" style="22" customWidth="1"/>
    <col min="15361" max="15361" width="16.5" style="22" customWidth="1"/>
    <col min="15362" max="15364" width="13.625" style="22" customWidth="1"/>
    <col min="15365" max="15614" width="6.875" style="22"/>
    <col min="15615" max="15615" width="23.625" style="22" customWidth="1"/>
    <col min="15616" max="15616" width="44.625" style="22" customWidth="1"/>
    <col min="15617" max="15617" width="16.5" style="22" customWidth="1"/>
    <col min="15618" max="15620" width="13.625" style="22" customWidth="1"/>
    <col min="15621" max="15870" width="6.875" style="22"/>
    <col min="15871" max="15871" width="23.625" style="22" customWidth="1"/>
    <col min="15872" max="15872" width="44.625" style="22" customWidth="1"/>
    <col min="15873" max="15873" width="16.5" style="22" customWidth="1"/>
    <col min="15874" max="15876" width="13.625" style="22" customWidth="1"/>
    <col min="15877" max="16126" width="6.875" style="22"/>
    <col min="16127" max="16127" width="23.625" style="22" customWidth="1"/>
    <col min="16128" max="16128" width="44.625" style="22" customWidth="1"/>
    <col min="16129" max="16129" width="16.5" style="22" customWidth="1"/>
    <col min="16130" max="16132" width="13.625" style="22" customWidth="1"/>
    <col min="16133" max="16384" width="6.875" style="22"/>
  </cols>
  <sheetData>
    <row r="1" spans="1:5" ht="20.100000000000001" customHeight="1">
      <c r="A1" s="23" t="s">
        <v>324</v>
      </c>
    </row>
    <row r="2" spans="1:5" ht="36" customHeight="1">
      <c r="A2" s="81" t="s">
        <v>429</v>
      </c>
      <c r="B2" s="68"/>
      <c r="C2" s="68"/>
      <c r="D2" s="68"/>
    </row>
    <row r="3" spans="1:5" ht="20.100000000000001" customHeight="1">
      <c r="A3" s="77"/>
      <c r="B3" s="68"/>
      <c r="C3" s="68"/>
      <c r="D3" s="68"/>
    </row>
    <row r="4" spans="1:5" ht="20.100000000000001" customHeight="1">
      <c r="A4" s="30"/>
      <c r="B4" s="29"/>
      <c r="C4" s="29"/>
      <c r="D4" s="29"/>
    </row>
    <row r="5" spans="1:5" ht="20.100000000000001" customHeight="1">
      <c r="A5" s="188" t="s">
        <v>325</v>
      </c>
      <c r="B5" s="189"/>
      <c r="C5" s="188" t="s">
        <v>326</v>
      </c>
      <c r="D5" s="190"/>
      <c r="E5" s="189"/>
    </row>
    <row r="6" spans="1:5" ht="20.100000000000001" customHeight="1">
      <c r="A6" s="83" t="s">
        <v>430</v>
      </c>
      <c r="B6" s="35" t="s">
        <v>328</v>
      </c>
      <c r="C6" s="56" t="s">
        <v>329</v>
      </c>
      <c r="D6" s="56" t="s">
        <v>431</v>
      </c>
      <c r="E6" s="32" t="s">
        <v>432</v>
      </c>
    </row>
    <row r="7" spans="1:5" ht="20.100000000000001" customHeight="1">
      <c r="A7" s="83" t="s">
        <v>317</v>
      </c>
      <c r="B7" s="35"/>
      <c r="C7" s="32">
        <f>D7+E7</f>
        <v>46035.34</v>
      </c>
      <c r="D7" s="32">
        <v>21956.240000000002</v>
      </c>
      <c r="E7" s="32">
        <v>24079.1</v>
      </c>
    </row>
    <row r="8" spans="1:5" ht="20.100000000000001" customHeight="1">
      <c r="A8" s="83" t="s">
        <v>1041</v>
      </c>
      <c r="B8" s="35" t="s">
        <v>420</v>
      </c>
      <c r="C8" s="32">
        <v>5362.69</v>
      </c>
      <c r="D8" s="32">
        <v>5362.69</v>
      </c>
      <c r="E8" s="32"/>
    </row>
    <row r="9" spans="1:5" ht="20.100000000000001" customHeight="1">
      <c r="A9" s="83" t="s">
        <v>434</v>
      </c>
      <c r="B9" s="35" t="s">
        <v>435</v>
      </c>
      <c r="C9" s="32">
        <v>5362.12</v>
      </c>
      <c r="D9" s="32">
        <v>5362.12</v>
      </c>
      <c r="E9" s="32"/>
    </row>
    <row r="10" spans="1:5" ht="20.100000000000001" customHeight="1">
      <c r="A10" s="83" t="s">
        <v>436</v>
      </c>
      <c r="B10" s="35" t="s">
        <v>437</v>
      </c>
      <c r="C10" s="32">
        <v>173.7</v>
      </c>
      <c r="D10" s="32">
        <v>173.7</v>
      </c>
      <c r="E10" s="32"/>
    </row>
    <row r="11" spans="1:5" ht="20.100000000000001" customHeight="1">
      <c r="A11" s="83" t="s">
        <v>438</v>
      </c>
      <c r="B11" s="35" t="s">
        <v>439</v>
      </c>
      <c r="C11" s="32">
        <v>2711.35</v>
      </c>
      <c r="D11" s="32">
        <v>2711.35</v>
      </c>
      <c r="E11" s="32"/>
    </row>
    <row r="12" spans="1:5" ht="20.100000000000001" customHeight="1">
      <c r="A12" s="83" t="s">
        <v>440</v>
      </c>
      <c r="B12" s="35" t="s">
        <v>441</v>
      </c>
      <c r="C12" s="32">
        <v>1651.38</v>
      </c>
      <c r="D12" s="32">
        <v>1651.38</v>
      </c>
      <c r="E12" s="32"/>
    </row>
    <row r="13" spans="1:5" ht="20.100000000000001" customHeight="1">
      <c r="A13" s="83" t="s">
        <v>442</v>
      </c>
      <c r="B13" s="35" t="s">
        <v>443</v>
      </c>
      <c r="C13" s="32">
        <v>825.69</v>
      </c>
      <c r="D13" s="32">
        <v>825.69</v>
      </c>
      <c r="E13" s="32"/>
    </row>
    <row r="14" spans="1:5" ht="20.100000000000001" customHeight="1">
      <c r="A14" s="83" t="s">
        <v>444</v>
      </c>
      <c r="B14" s="35" t="s">
        <v>445</v>
      </c>
      <c r="C14" s="56">
        <v>0.57999999999999996</v>
      </c>
      <c r="D14" s="56">
        <v>0.57999999999999996</v>
      </c>
      <c r="E14" s="32"/>
    </row>
    <row r="15" spans="1:5" ht="20.100000000000001" customHeight="1">
      <c r="A15" s="83" t="s">
        <v>446</v>
      </c>
      <c r="B15" s="35" t="s">
        <v>447</v>
      </c>
      <c r="C15" s="32">
        <v>0.57999999999999996</v>
      </c>
      <c r="D15" s="32">
        <v>0.57999999999999996</v>
      </c>
      <c r="E15" s="32"/>
    </row>
    <row r="16" spans="1:5" ht="20.100000000000001" customHeight="1">
      <c r="A16" s="83" t="s">
        <v>448</v>
      </c>
      <c r="B16" s="35" t="s">
        <v>422</v>
      </c>
      <c r="C16" s="32">
        <f>D16+E16</f>
        <v>39434.119999999995</v>
      </c>
      <c r="D16" s="32">
        <f>15370.78-15.76</f>
        <v>15355.02</v>
      </c>
      <c r="E16" s="32">
        <v>24079.1</v>
      </c>
    </row>
    <row r="17" spans="1:5" ht="20.100000000000001" customHeight="1">
      <c r="A17" s="83" t="s">
        <v>449</v>
      </c>
      <c r="B17" s="35" t="s">
        <v>450</v>
      </c>
      <c r="C17" s="32">
        <f>D17+E17</f>
        <v>6197.2300000000005</v>
      </c>
      <c r="D17" s="32">
        <v>646.26</v>
      </c>
      <c r="E17" s="32">
        <v>5550.97</v>
      </c>
    </row>
    <row r="18" spans="1:5" ht="20.100000000000001" customHeight="1">
      <c r="A18" s="83" t="s">
        <v>451</v>
      </c>
      <c r="B18" s="35" t="s">
        <v>452</v>
      </c>
      <c r="C18" s="32">
        <v>601.01</v>
      </c>
      <c r="D18" s="32">
        <v>601.01</v>
      </c>
      <c r="E18" s="32"/>
    </row>
    <row r="19" spans="1:5" ht="20.100000000000001" customHeight="1">
      <c r="A19" s="83" t="s">
        <v>453</v>
      </c>
      <c r="B19" s="35" t="s">
        <v>454</v>
      </c>
      <c r="C19" s="32">
        <v>5596.22</v>
      </c>
      <c r="D19" s="32">
        <v>45.25</v>
      </c>
      <c r="E19" s="32">
        <v>5550.97</v>
      </c>
    </row>
    <row r="20" spans="1:5" ht="20.100000000000001" customHeight="1">
      <c r="A20" s="83" t="s">
        <v>455</v>
      </c>
      <c r="B20" s="35" t="s">
        <v>456</v>
      </c>
      <c r="C20" s="32">
        <v>6578.2</v>
      </c>
      <c r="D20" s="32">
        <v>4239.2</v>
      </c>
      <c r="E20" s="32">
        <v>2339</v>
      </c>
    </row>
    <row r="21" spans="1:5" ht="20.100000000000001" customHeight="1">
      <c r="A21" s="83" t="s">
        <v>457</v>
      </c>
      <c r="B21" s="35" t="s">
        <v>458</v>
      </c>
      <c r="C21" s="32">
        <v>6578.2</v>
      </c>
      <c r="D21" s="32">
        <v>4239.2</v>
      </c>
      <c r="E21" s="32">
        <v>2339</v>
      </c>
    </row>
    <row r="22" spans="1:5" ht="20.100000000000001" customHeight="1">
      <c r="A22" s="83" t="s">
        <v>459</v>
      </c>
      <c r="B22" s="35" t="s">
        <v>460</v>
      </c>
      <c r="C22" s="56">
        <v>6220.21</v>
      </c>
      <c r="D22" s="56">
        <v>5959.21</v>
      </c>
      <c r="E22" s="32">
        <v>261</v>
      </c>
    </row>
    <row r="23" spans="1:5" ht="20.100000000000001" customHeight="1">
      <c r="A23" s="83" t="s">
        <v>461</v>
      </c>
      <c r="B23" s="35" t="s">
        <v>462</v>
      </c>
      <c r="C23" s="32">
        <v>4157.67</v>
      </c>
      <c r="D23" s="32">
        <v>4094.67</v>
      </c>
      <c r="E23" s="32">
        <v>63</v>
      </c>
    </row>
    <row r="24" spans="1:5" ht="20.100000000000001" customHeight="1">
      <c r="A24" s="83" t="s">
        <v>463</v>
      </c>
      <c r="B24" s="35" t="s">
        <v>464</v>
      </c>
      <c r="C24" s="32">
        <v>1930.8</v>
      </c>
      <c r="D24" s="32">
        <v>1756.8</v>
      </c>
      <c r="E24" s="32">
        <v>174</v>
      </c>
    </row>
    <row r="25" spans="1:5" ht="20.100000000000001" customHeight="1">
      <c r="A25" s="83" t="s">
        <v>465</v>
      </c>
      <c r="B25" s="35" t="s">
        <v>466</v>
      </c>
      <c r="C25" s="32">
        <v>131.75</v>
      </c>
      <c r="D25" s="32">
        <v>107.75</v>
      </c>
      <c r="E25" s="32">
        <v>24</v>
      </c>
    </row>
    <row r="26" spans="1:5" ht="20.100000000000001" customHeight="1">
      <c r="A26" s="83" t="s">
        <v>467</v>
      </c>
      <c r="B26" s="35" t="s">
        <v>468</v>
      </c>
      <c r="C26" s="32">
        <f>D26+E26</f>
        <v>14685.81</v>
      </c>
      <c r="D26" s="32">
        <v>2925.43</v>
      </c>
      <c r="E26" s="32">
        <v>11760.38</v>
      </c>
    </row>
    <row r="27" spans="1:5" ht="20.100000000000001" customHeight="1">
      <c r="A27" s="83" t="s">
        <v>469</v>
      </c>
      <c r="B27" s="35" t="s">
        <v>470</v>
      </c>
      <c r="C27" s="32">
        <v>1387.35</v>
      </c>
      <c r="D27" s="32">
        <v>1387.35</v>
      </c>
      <c r="E27" s="32"/>
    </row>
    <row r="28" spans="1:5" ht="20.100000000000001" customHeight="1">
      <c r="A28" s="83" t="s">
        <v>471</v>
      </c>
      <c r="B28" s="35" t="s">
        <v>472</v>
      </c>
      <c r="C28" s="32">
        <v>675.01</v>
      </c>
      <c r="D28" s="32">
        <v>675.01</v>
      </c>
      <c r="E28" s="32"/>
    </row>
    <row r="29" spans="1:5" ht="20.100000000000001" customHeight="1">
      <c r="A29" s="83" t="s">
        <v>473</v>
      </c>
      <c r="B29" s="35" t="s">
        <v>474</v>
      </c>
      <c r="C29" s="32">
        <v>524.41</v>
      </c>
      <c r="D29" s="32">
        <v>524.41</v>
      </c>
      <c r="E29" s="32"/>
    </row>
    <row r="30" spans="1:5" ht="20.100000000000001" customHeight="1">
      <c r="A30" s="83" t="s">
        <v>475</v>
      </c>
      <c r="B30" s="35" t="s">
        <v>476</v>
      </c>
      <c r="C30" s="56">
        <v>338.66</v>
      </c>
      <c r="D30" s="56">
        <v>338.66</v>
      </c>
      <c r="E30" s="32"/>
    </row>
    <row r="31" spans="1:5" ht="20.100000000000001" customHeight="1">
      <c r="A31" s="83" t="s">
        <v>477</v>
      </c>
      <c r="B31" s="35" t="s">
        <v>478</v>
      </c>
      <c r="C31" s="32">
        <v>8580.98</v>
      </c>
      <c r="D31" s="32"/>
      <c r="E31" s="32">
        <v>8580.98</v>
      </c>
    </row>
    <row r="32" spans="1:5" ht="20.100000000000001" customHeight="1">
      <c r="A32" s="83" t="s">
        <v>479</v>
      </c>
      <c r="B32" s="35" t="s">
        <v>480</v>
      </c>
      <c r="C32" s="32">
        <v>3179.4</v>
      </c>
      <c r="D32" s="32"/>
      <c r="E32" s="32">
        <v>3179.4</v>
      </c>
    </row>
    <row r="33" spans="1:5" ht="20.100000000000001" customHeight="1">
      <c r="A33" s="83" t="s">
        <v>481</v>
      </c>
      <c r="B33" s="35" t="s">
        <v>482</v>
      </c>
      <c r="C33" s="32">
        <v>5</v>
      </c>
      <c r="D33" s="32"/>
      <c r="E33" s="32">
        <v>5</v>
      </c>
    </row>
    <row r="34" spans="1:5" ht="20.100000000000001" customHeight="1">
      <c r="A34" s="83" t="s">
        <v>483</v>
      </c>
      <c r="B34" s="35" t="s">
        <v>484</v>
      </c>
      <c r="C34" s="32">
        <v>5</v>
      </c>
      <c r="D34" s="32"/>
      <c r="E34" s="32">
        <v>5</v>
      </c>
    </row>
    <row r="35" spans="1:5" ht="20.100000000000001" customHeight="1">
      <c r="A35" s="83" t="s">
        <v>485</v>
      </c>
      <c r="B35" s="35" t="s">
        <v>486</v>
      </c>
      <c r="C35" s="32">
        <v>3142.75</v>
      </c>
      <c r="D35" s="32"/>
      <c r="E35" s="32">
        <v>3142.75</v>
      </c>
    </row>
    <row r="36" spans="1:5" ht="20.100000000000001" customHeight="1">
      <c r="A36" s="83" t="s">
        <v>487</v>
      </c>
      <c r="B36" s="35" t="s">
        <v>488</v>
      </c>
      <c r="C36" s="32">
        <v>3142.75</v>
      </c>
      <c r="D36" s="32"/>
      <c r="E36" s="32">
        <v>3142.75</v>
      </c>
    </row>
    <row r="37" spans="1:5" ht="20.100000000000001" customHeight="1">
      <c r="A37" s="83" t="s">
        <v>489</v>
      </c>
      <c r="B37" s="35" t="s">
        <v>490</v>
      </c>
      <c r="C37" s="32">
        <v>1744.01</v>
      </c>
      <c r="D37" s="32">
        <v>1554.01</v>
      </c>
      <c r="E37" s="32">
        <v>190</v>
      </c>
    </row>
    <row r="38" spans="1:5" ht="20.100000000000001" customHeight="1">
      <c r="A38" s="83" t="s">
        <v>491</v>
      </c>
      <c r="B38" s="35" t="s">
        <v>492</v>
      </c>
      <c r="C38" s="56">
        <v>54.74</v>
      </c>
      <c r="D38" s="56">
        <v>54.74</v>
      </c>
      <c r="E38" s="32"/>
    </row>
    <row r="39" spans="1:5" ht="20.100000000000001" customHeight="1">
      <c r="A39" s="83" t="s">
        <v>493</v>
      </c>
      <c r="B39" s="35" t="s">
        <v>494</v>
      </c>
      <c r="C39" s="32">
        <v>1078.3599999999999</v>
      </c>
      <c r="D39" s="32">
        <v>1078.3599999999999</v>
      </c>
      <c r="E39" s="32"/>
    </row>
    <row r="40" spans="1:5" ht="20.100000000000001" customHeight="1">
      <c r="A40" s="83" t="s">
        <v>495</v>
      </c>
      <c r="B40" s="35" t="s">
        <v>496</v>
      </c>
      <c r="C40" s="32">
        <v>9.44</v>
      </c>
      <c r="D40" s="32">
        <v>9.44</v>
      </c>
      <c r="E40" s="32"/>
    </row>
    <row r="41" spans="1:5" ht="20.100000000000001" customHeight="1">
      <c r="A41" s="83" t="s">
        <v>497</v>
      </c>
      <c r="B41" s="35" t="s">
        <v>498</v>
      </c>
      <c r="C41" s="32">
        <v>601.46</v>
      </c>
      <c r="D41" s="32">
        <v>411.46</v>
      </c>
      <c r="E41" s="32">
        <v>190</v>
      </c>
    </row>
    <row r="42" spans="1:5" ht="20.100000000000001" customHeight="1">
      <c r="A42" s="83" t="s">
        <v>499</v>
      </c>
      <c r="B42" s="35" t="s">
        <v>500</v>
      </c>
      <c r="C42" s="32">
        <v>830</v>
      </c>
      <c r="D42" s="32"/>
      <c r="E42" s="32">
        <v>830</v>
      </c>
    </row>
    <row r="43" spans="1:5" ht="20.100000000000001" customHeight="1">
      <c r="A43" s="83" t="s">
        <v>501</v>
      </c>
      <c r="B43" s="35" t="s">
        <v>502</v>
      </c>
      <c r="C43" s="32">
        <v>830</v>
      </c>
      <c r="D43" s="32"/>
      <c r="E43" s="32">
        <v>830</v>
      </c>
    </row>
    <row r="44" spans="1:5" ht="20.100000000000001" customHeight="1">
      <c r="A44" s="83" t="s">
        <v>503</v>
      </c>
      <c r="B44" s="35" t="s">
        <v>504</v>
      </c>
      <c r="C44" s="32">
        <v>30.92</v>
      </c>
      <c r="D44" s="32">
        <v>30.92</v>
      </c>
      <c r="E44" s="32"/>
    </row>
    <row r="45" spans="1:5" ht="20.100000000000001" customHeight="1">
      <c r="A45" s="83" t="s">
        <v>505</v>
      </c>
      <c r="B45" s="35" t="s">
        <v>506</v>
      </c>
      <c r="C45" s="32">
        <v>30.92</v>
      </c>
      <c r="D45" s="32">
        <v>30.92</v>
      </c>
      <c r="E45" s="32"/>
    </row>
    <row r="46" spans="1:5" ht="20.100000000000001" customHeight="1">
      <c r="A46" s="83" t="s">
        <v>507</v>
      </c>
      <c r="B46" s="35" t="s">
        <v>424</v>
      </c>
      <c r="C46" s="56">
        <v>1238.54</v>
      </c>
      <c r="D46" s="56">
        <v>1238.54</v>
      </c>
      <c r="E46" s="32"/>
    </row>
    <row r="47" spans="1:5" ht="20.100000000000001" customHeight="1">
      <c r="A47" s="83" t="s">
        <v>508</v>
      </c>
      <c r="B47" s="35" t="s">
        <v>509</v>
      </c>
      <c r="C47" s="32">
        <v>1238.54</v>
      </c>
      <c r="D47" s="32">
        <v>1238.54</v>
      </c>
      <c r="E47" s="32"/>
    </row>
    <row r="48" spans="1:5" ht="20.100000000000001" customHeight="1">
      <c r="A48" s="83" t="s">
        <v>510</v>
      </c>
      <c r="B48" s="35" t="s">
        <v>511</v>
      </c>
      <c r="C48" s="32">
        <v>1238.54</v>
      </c>
      <c r="D48" s="32">
        <v>1238.54</v>
      </c>
      <c r="E48" s="32"/>
    </row>
    <row r="49" spans="1:5" ht="20.100000000000001" customHeight="1">
      <c r="A49" s="83"/>
      <c r="B49" s="35"/>
      <c r="C49" s="32"/>
      <c r="D49" s="32"/>
      <c r="E49" s="32"/>
    </row>
    <row r="50" spans="1:5" ht="20.100000000000001" customHeight="1">
      <c r="A50" s="83" t="s">
        <v>428</v>
      </c>
      <c r="B50" s="35"/>
      <c r="C50" s="32"/>
      <c r="D50" s="32"/>
      <c r="E50" s="32"/>
    </row>
  </sheetData>
  <mergeCells count="2">
    <mergeCell ref="A5:B5"/>
    <mergeCell ref="C5:E5"/>
  </mergeCells>
  <phoneticPr fontId="30" type="noConversion"/>
  <printOptions horizontalCentered="1"/>
  <pageMargins left="0" right="0" top="0.98425196850393704" bottom="0.98425196850393704" header="0.51181102362204722" footer="0.51181102362204722"/>
  <pageSetup paperSize="9" scale="90" orientation="landscape" r:id="rId1"/>
  <headerFooter alignWithMargins="0"/>
</worksheet>
</file>

<file path=xl/worksheets/sheet30.xml><?xml version="1.0" encoding="utf-8"?>
<worksheet xmlns="http://schemas.openxmlformats.org/spreadsheetml/2006/main" xmlns:r="http://schemas.openxmlformats.org/officeDocument/2006/relationships">
  <sheetPr codeName="Sheet30"/>
  <dimension ref="A1:I20"/>
  <sheetViews>
    <sheetView view="pageBreakPreview" zoomScale="60" workbookViewId="0">
      <selection activeCell="C9" sqref="C9:D9"/>
    </sheetView>
  </sheetViews>
  <sheetFormatPr defaultColWidth="9" defaultRowHeight="14.25"/>
  <cols>
    <col min="1" max="1" width="13.375" style="1" customWidth="1"/>
    <col min="2" max="2" width="9.5" style="1" customWidth="1"/>
    <col min="3" max="3" width="13.625" style="1" customWidth="1"/>
    <col min="4" max="4" width="13.875" style="1" customWidth="1"/>
    <col min="5" max="5" width="10.375" style="1" customWidth="1"/>
    <col min="6" max="6" width="10.25" style="1" customWidth="1"/>
    <col min="7" max="7" width="9" style="1"/>
    <col min="8" max="8" width="8.5" style="1" customWidth="1"/>
    <col min="9" max="16384" width="9" style="1"/>
  </cols>
  <sheetData>
    <row r="1" spans="1:9">
      <c r="A1" s="2" t="s">
        <v>395</v>
      </c>
    </row>
    <row r="2" spans="1:9" ht="18.75">
      <c r="A2" s="244" t="s">
        <v>396</v>
      </c>
      <c r="B2" s="244"/>
      <c r="C2" s="244"/>
      <c r="D2" s="244"/>
      <c r="E2" s="244"/>
      <c r="F2" s="244"/>
      <c r="G2" s="244"/>
      <c r="H2" s="244"/>
    </row>
    <row r="3" spans="1:9" ht="18.75">
      <c r="A3" s="244" t="s">
        <v>397</v>
      </c>
      <c r="B3" s="244"/>
      <c r="C3" s="244"/>
      <c r="D3" s="244"/>
      <c r="E3" s="244"/>
      <c r="F3" s="244"/>
      <c r="G3" s="244"/>
      <c r="H3" s="244"/>
    </row>
    <row r="4" spans="1:9" ht="39.950000000000003" customHeight="1">
      <c r="A4" s="3" t="s">
        <v>398</v>
      </c>
      <c r="B4" s="245" t="s">
        <v>764</v>
      </c>
      <c r="C4" s="245"/>
      <c r="D4" s="245"/>
      <c r="E4" s="245"/>
      <c r="F4" s="245"/>
      <c r="G4" s="245"/>
      <c r="H4" s="245"/>
    </row>
    <row r="5" spans="1:9" ht="39.950000000000003" customHeight="1">
      <c r="A5" s="237" t="s">
        <v>399</v>
      </c>
      <c r="B5" s="237"/>
      <c r="C5" s="246" t="s">
        <v>1024</v>
      </c>
      <c r="D5" s="246"/>
      <c r="E5" s="237" t="s">
        <v>400</v>
      </c>
      <c r="F5" s="237"/>
      <c r="G5" s="246" t="s">
        <v>1025</v>
      </c>
      <c r="H5" s="246"/>
    </row>
    <row r="6" spans="1:9" ht="39.950000000000003" customHeight="1">
      <c r="A6" s="237" t="s">
        <v>401</v>
      </c>
      <c r="B6" s="237"/>
      <c r="C6" s="246" t="s">
        <v>765</v>
      </c>
      <c r="D6" s="246"/>
      <c r="E6" s="237" t="s">
        <v>402</v>
      </c>
      <c r="F6" s="237"/>
      <c r="G6" s="246" t="s">
        <v>764</v>
      </c>
      <c r="H6" s="246"/>
    </row>
    <row r="7" spans="1:9" ht="39.950000000000003" customHeight="1">
      <c r="A7" s="237" t="s">
        <v>403</v>
      </c>
      <c r="B7" s="237"/>
      <c r="C7" s="237"/>
      <c r="D7" s="237"/>
      <c r="E7" s="237">
        <v>10</v>
      </c>
      <c r="F7" s="237"/>
      <c r="G7" s="237"/>
      <c r="H7" s="237"/>
    </row>
    <row r="8" spans="1:9" ht="39.950000000000003" customHeight="1">
      <c r="A8" s="237" t="s">
        <v>404</v>
      </c>
      <c r="B8" s="237"/>
      <c r="C8" s="241" t="s">
        <v>405</v>
      </c>
      <c r="D8" s="241"/>
      <c r="E8" s="242">
        <v>22109000</v>
      </c>
      <c r="F8" s="242"/>
      <c r="G8" s="242"/>
      <c r="H8" s="242"/>
    </row>
    <row r="9" spans="1:9" ht="39.950000000000003" customHeight="1">
      <c r="A9" s="237"/>
      <c r="B9" s="237"/>
      <c r="C9" s="237" t="s">
        <v>406</v>
      </c>
      <c r="D9" s="237"/>
      <c r="E9" s="242">
        <v>22109000</v>
      </c>
      <c r="F9" s="242"/>
      <c r="G9" s="242"/>
      <c r="H9" s="242"/>
    </row>
    <row r="10" spans="1:9" ht="39.950000000000003" customHeight="1">
      <c r="A10" s="237"/>
      <c r="B10" s="237"/>
      <c r="C10" s="237" t="s">
        <v>407</v>
      </c>
      <c r="D10" s="237"/>
      <c r="E10" s="242"/>
      <c r="F10" s="242"/>
      <c r="G10" s="242"/>
      <c r="H10" s="242"/>
    </row>
    <row r="11" spans="1:9" ht="39.950000000000003" customHeight="1">
      <c r="A11" s="238" t="s">
        <v>408</v>
      </c>
      <c r="B11" s="241" t="s">
        <v>1023</v>
      </c>
      <c r="C11" s="241"/>
      <c r="D11" s="241"/>
      <c r="E11" s="241"/>
      <c r="F11" s="241"/>
      <c r="G11" s="241"/>
      <c r="H11" s="241"/>
    </row>
    <row r="12" spans="1:9" ht="39.950000000000003" customHeight="1">
      <c r="A12" s="313"/>
      <c r="B12" s="314"/>
      <c r="C12" s="314"/>
      <c r="D12" s="314"/>
      <c r="E12" s="314"/>
      <c r="F12" s="314"/>
      <c r="G12" s="314"/>
      <c r="H12" s="314"/>
    </row>
    <row r="13" spans="1:9" ht="39.950000000000003" customHeight="1">
      <c r="A13" s="316" t="s">
        <v>409</v>
      </c>
      <c r="B13" s="179" t="s">
        <v>386</v>
      </c>
      <c r="C13" s="179" t="s">
        <v>387</v>
      </c>
      <c r="D13" s="179" t="s">
        <v>410</v>
      </c>
      <c r="E13" s="179" t="s">
        <v>411</v>
      </c>
      <c r="F13" s="179" t="s">
        <v>412</v>
      </c>
      <c r="G13" s="179" t="s">
        <v>413</v>
      </c>
      <c r="H13" s="179" t="s">
        <v>414</v>
      </c>
    </row>
    <row r="14" spans="1:9" ht="39.950000000000003" customHeight="1">
      <c r="A14" s="317"/>
      <c r="B14" s="130" t="s">
        <v>769</v>
      </c>
      <c r="C14" s="130" t="s">
        <v>772</v>
      </c>
      <c r="D14" s="131" t="s">
        <v>1027</v>
      </c>
      <c r="E14" s="184" t="s">
        <v>810</v>
      </c>
      <c r="F14" s="185" t="s">
        <v>835</v>
      </c>
      <c r="G14" s="184" t="s">
        <v>788</v>
      </c>
      <c r="H14" s="131">
        <v>12</v>
      </c>
      <c r="I14" s="147"/>
    </row>
    <row r="15" spans="1:9" ht="39.950000000000003" customHeight="1">
      <c r="A15" s="317"/>
      <c r="B15" s="130" t="s">
        <v>769</v>
      </c>
      <c r="C15" s="130" t="s">
        <v>773</v>
      </c>
      <c r="D15" s="131" t="s">
        <v>1028</v>
      </c>
      <c r="E15" s="184" t="s">
        <v>810</v>
      </c>
      <c r="F15" s="185" t="s">
        <v>835</v>
      </c>
      <c r="G15" s="184" t="s">
        <v>788</v>
      </c>
      <c r="H15" s="131">
        <v>14</v>
      </c>
      <c r="I15" s="139"/>
    </row>
    <row r="16" spans="1:9" ht="39.950000000000003" customHeight="1">
      <c r="A16" s="317"/>
      <c r="B16" s="130" t="s">
        <v>769</v>
      </c>
      <c r="C16" s="130" t="s">
        <v>862</v>
      </c>
      <c r="D16" s="131" t="s">
        <v>1029</v>
      </c>
      <c r="E16" s="184" t="s">
        <v>780</v>
      </c>
      <c r="F16" s="185" t="s">
        <v>835</v>
      </c>
      <c r="G16" s="184" t="s">
        <v>788</v>
      </c>
      <c r="H16" s="131">
        <v>12</v>
      </c>
      <c r="I16" s="139"/>
    </row>
    <row r="17" spans="1:9" ht="39.950000000000003" customHeight="1">
      <c r="A17" s="317"/>
      <c r="B17" s="130" t="s">
        <v>769</v>
      </c>
      <c r="C17" s="130" t="s">
        <v>773</v>
      </c>
      <c r="D17" s="131" t="s">
        <v>1030</v>
      </c>
      <c r="E17" s="184" t="s">
        <v>781</v>
      </c>
      <c r="F17" s="185" t="s">
        <v>1034</v>
      </c>
      <c r="G17" s="184" t="s">
        <v>789</v>
      </c>
      <c r="H17" s="131">
        <v>12</v>
      </c>
      <c r="I17" s="139"/>
    </row>
    <row r="18" spans="1:9" ht="39.950000000000003" customHeight="1">
      <c r="A18" s="317"/>
      <c r="B18" s="130" t="s">
        <v>770</v>
      </c>
      <c r="C18" s="130" t="s">
        <v>1026</v>
      </c>
      <c r="D18" s="131" t="s">
        <v>1031</v>
      </c>
      <c r="E18" s="184" t="s">
        <v>796</v>
      </c>
      <c r="F18" s="185" t="s">
        <v>1035</v>
      </c>
      <c r="G18" s="184"/>
      <c r="H18" s="131">
        <v>15</v>
      </c>
      <c r="I18" s="139"/>
    </row>
    <row r="19" spans="1:9" ht="39.950000000000003" customHeight="1">
      <c r="A19" s="317"/>
      <c r="B19" s="130" t="s">
        <v>770</v>
      </c>
      <c r="C19" s="130" t="s">
        <v>776</v>
      </c>
      <c r="D19" s="131" t="s">
        <v>1032</v>
      </c>
      <c r="E19" s="184" t="s">
        <v>796</v>
      </c>
      <c r="F19" s="185" t="s">
        <v>1036</v>
      </c>
      <c r="G19" s="184"/>
      <c r="H19" s="131">
        <v>15</v>
      </c>
      <c r="I19" s="139"/>
    </row>
    <row r="20" spans="1:9" ht="39.950000000000003" customHeight="1">
      <c r="A20" s="318"/>
      <c r="B20" s="130" t="s">
        <v>771</v>
      </c>
      <c r="C20" s="130" t="s">
        <v>864</v>
      </c>
      <c r="D20" s="131" t="s">
        <v>1033</v>
      </c>
      <c r="E20" s="184" t="s">
        <v>780</v>
      </c>
      <c r="F20" s="185" t="s">
        <v>786</v>
      </c>
      <c r="G20" s="184" t="s">
        <v>788</v>
      </c>
      <c r="H20" s="131">
        <v>10</v>
      </c>
      <c r="I20" s="139"/>
    </row>
  </sheetData>
  <mergeCells count="23">
    <mergeCell ref="A11:A12"/>
    <mergeCell ref="B11:H12"/>
    <mergeCell ref="A13:A20"/>
    <mergeCell ref="A8:B10"/>
    <mergeCell ref="C8:D8"/>
    <mergeCell ref="E8:H8"/>
    <mergeCell ref="C9:D9"/>
    <mergeCell ref="E9:H9"/>
    <mergeCell ref="C10:D10"/>
    <mergeCell ref="E10:H10"/>
    <mergeCell ref="A6:B6"/>
    <mergeCell ref="C6:D6"/>
    <mergeCell ref="E6:F6"/>
    <mergeCell ref="G6:H6"/>
    <mergeCell ref="A7:D7"/>
    <mergeCell ref="E7:H7"/>
    <mergeCell ref="A2:H2"/>
    <mergeCell ref="A3:H3"/>
    <mergeCell ref="B4:H4"/>
    <mergeCell ref="A5:B5"/>
    <mergeCell ref="C5:D5"/>
    <mergeCell ref="E5:F5"/>
    <mergeCell ref="G5:H5"/>
  </mergeCells>
  <phoneticPr fontId="30" type="noConversion"/>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sheetPr codeName="Sheet4"/>
  <dimension ref="A1:N52"/>
  <sheetViews>
    <sheetView showGridLines="0" showZeros="0" view="pageBreakPreview" zoomScale="60" workbookViewId="0">
      <selection activeCell="A8" sqref="A8:XFD17"/>
    </sheetView>
  </sheetViews>
  <sheetFormatPr defaultColWidth="6.875" defaultRowHeight="20.100000000000001" customHeight="1"/>
  <cols>
    <col min="1" max="1" width="14.5" style="22" customWidth="1"/>
    <col min="2" max="2" width="31.25" style="22" customWidth="1"/>
    <col min="3" max="4" width="20.625" style="22" customWidth="1"/>
    <col min="5" max="5" width="35.625" style="22" customWidth="1"/>
    <col min="6" max="256" width="6.875" style="22"/>
    <col min="257" max="257" width="14.5" style="22" customWidth="1"/>
    <col min="258" max="258" width="33.375" style="22" customWidth="1"/>
    <col min="259" max="261" width="20.625" style="22" customWidth="1"/>
    <col min="262" max="512" width="6.875" style="22"/>
    <col min="513" max="513" width="14.5" style="22" customWidth="1"/>
    <col min="514" max="514" width="33.375" style="22" customWidth="1"/>
    <col min="515" max="517" width="20.625" style="22" customWidth="1"/>
    <col min="518" max="768" width="6.875" style="22"/>
    <col min="769" max="769" width="14.5" style="22" customWidth="1"/>
    <col min="770" max="770" width="33.375" style="22" customWidth="1"/>
    <col min="771" max="773" width="20.625" style="22" customWidth="1"/>
    <col min="774" max="1024" width="6.875" style="22"/>
    <col min="1025" max="1025" width="14.5" style="22" customWidth="1"/>
    <col min="1026" max="1026" width="33.375" style="22" customWidth="1"/>
    <col min="1027" max="1029" width="20.625" style="22" customWidth="1"/>
    <col min="1030" max="1280" width="6.875" style="22"/>
    <col min="1281" max="1281" width="14.5" style="22" customWidth="1"/>
    <col min="1282" max="1282" width="33.375" style="22" customWidth="1"/>
    <col min="1283" max="1285" width="20.625" style="22" customWidth="1"/>
    <col min="1286" max="1536" width="6.875" style="22"/>
    <col min="1537" max="1537" width="14.5" style="22" customWidth="1"/>
    <col min="1538" max="1538" width="33.375" style="22" customWidth="1"/>
    <col min="1539" max="1541" width="20.625" style="22" customWidth="1"/>
    <col min="1542" max="1792" width="6.875" style="22"/>
    <col min="1793" max="1793" width="14.5" style="22" customWidth="1"/>
    <col min="1794" max="1794" width="33.375" style="22" customWidth="1"/>
    <col min="1795" max="1797" width="20.625" style="22" customWidth="1"/>
    <col min="1798" max="2048" width="6.875" style="22"/>
    <col min="2049" max="2049" width="14.5" style="22" customWidth="1"/>
    <col min="2050" max="2050" width="33.375" style="22" customWidth="1"/>
    <col min="2051" max="2053" width="20.625" style="22" customWidth="1"/>
    <col min="2054" max="2304" width="6.875" style="22"/>
    <col min="2305" max="2305" width="14.5" style="22" customWidth="1"/>
    <col min="2306" max="2306" width="33.375" style="22" customWidth="1"/>
    <col min="2307" max="2309" width="20.625" style="22" customWidth="1"/>
    <col min="2310" max="2560" width="6.875" style="22"/>
    <col min="2561" max="2561" width="14.5" style="22" customWidth="1"/>
    <col min="2562" max="2562" width="33.375" style="22" customWidth="1"/>
    <col min="2563" max="2565" width="20.625" style="22" customWidth="1"/>
    <col min="2566" max="2816" width="6.875" style="22"/>
    <col min="2817" max="2817" width="14.5" style="22" customWidth="1"/>
    <col min="2818" max="2818" width="33.375" style="22" customWidth="1"/>
    <col min="2819" max="2821" width="20.625" style="22" customWidth="1"/>
    <col min="2822" max="3072" width="6.875" style="22"/>
    <col min="3073" max="3073" width="14.5" style="22" customWidth="1"/>
    <col min="3074" max="3074" width="33.375" style="22" customWidth="1"/>
    <col min="3075" max="3077" width="20.625" style="22" customWidth="1"/>
    <col min="3078" max="3328" width="6.875" style="22"/>
    <col min="3329" max="3329" width="14.5" style="22" customWidth="1"/>
    <col min="3330" max="3330" width="33.375" style="22" customWidth="1"/>
    <col min="3331" max="3333" width="20.625" style="22" customWidth="1"/>
    <col min="3334" max="3584" width="6.875" style="22"/>
    <col min="3585" max="3585" width="14.5" style="22" customWidth="1"/>
    <col min="3586" max="3586" width="33.375" style="22" customWidth="1"/>
    <col min="3587" max="3589" width="20.625" style="22" customWidth="1"/>
    <col min="3590" max="3840" width="6.875" style="22"/>
    <col min="3841" max="3841" width="14.5" style="22" customWidth="1"/>
    <col min="3842" max="3842" width="33.375" style="22" customWidth="1"/>
    <col min="3843" max="3845" width="20.625" style="22" customWidth="1"/>
    <col min="3846" max="4096" width="6.875" style="22"/>
    <col min="4097" max="4097" width="14.5" style="22" customWidth="1"/>
    <col min="4098" max="4098" width="33.375" style="22" customWidth="1"/>
    <col min="4099" max="4101" width="20.625" style="22" customWidth="1"/>
    <col min="4102" max="4352" width="6.875" style="22"/>
    <col min="4353" max="4353" width="14.5" style="22" customWidth="1"/>
    <col min="4354" max="4354" width="33.375" style="22" customWidth="1"/>
    <col min="4355" max="4357" width="20.625" style="22" customWidth="1"/>
    <col min="4358" max="4608" width="6.875" style="22"/>
    <col min="4609" max="4609" width="14.5" style="22" customWidth="1"/>
    <col min="4610" max="4610" width="33.375" style="22" customWidth="1"/>
    <col min="4611" max="4613" width="20.625" style="22" customWidth="1"/>
    <col min="4614" max="4864" width="6.875" style="22"/>
    <col min="4865" max="4865" width="14.5" style="22" customWidth="1"/>
    <col min="4866" max="4866" width="33.375" style="22" customWidth="1"/>
    <col min="4867" max="4869" width="20.625" style="22" customWidth="1"/>
    <col min="4870" max="5120" width="6.875" style="22"/>
    <col min="5121" max="5121" width="14.5" style="22" customWidth="1"/>
    <col min="5122" max="5122" width="33.375" style="22" customWidth="1"/>
    <col min="5123" max="5125" width="20.625" style="22" customWidth="1"/>
    <col min="5126" max="5376" width="6.875" style="22"/>
    <col min="5377" max="5377" width="14.5" style="22" customWidth="1"/>
    <col min="5378" max="5378" width="33.375" style="22" customWidth="1"/>
    <col min="5379" max="5381" width="20.625" style="22" customWidth="1"/>
    <col min="5382" max="5632" width="6.875" style="22"/>
    <col min="5633" max="5633" width="14.5" style="22" customWidth="1"/>
    <col min="5634" max="5634" width="33.375" style="22" customWidth="1"/>
    <col min="5635" max="5637" width="20.625" style="22" customWidth="1"/>
    <col min="5638" max="5888" width="6.875" style="22"/>
    <col min="5889" max="5889" width="14.5" style="22" customWidth="1"/>
    <col min="5890" max="5890" width="33.375" style="22" customWidth="1"/>
    <col min="5891" max="5893" width="20.625" style="22" customWidth="1"/>
    <col min="5894" max="6144" width="6.875" style="22"/>
    <col min="6145" max="6145" width="14.5" style="22" customWidth="1"/>
    <col min="6146" max="6146" width="33.375" style="22" customWidth="1"/>
    <col min="6147" max="6149" width="20.625" style="22" customWidth="1"/>
    <col min="6150" max="6400" width="6.875" style="22"/>
    <col min="6401" max="6401" width="14.5" style="22" customWidth="1"/>
    <col min="6402" max="6402" width="33.375" style="22" customWidth="1"/>
    <col min="6403" max="6405" width="20.625" style="22" customWidth="1"/>
    <col min="6406" max="6656" width="6.875" style="22"/>
    <col min="6657" max="6657" width="14.5" style="22" customWidth="1"/>
    <col min="6658" max="6658" width="33.375" style="22" customWidth="1"/>
    <col min="6659" max="6661" width="20.625" style="22" customWidth="1"/>
    <col min="6662" max="6912" width="6.875" style="22"/>
    <col min="6913" max="6913" width="14.5" style="22" customWidth="1"/>
    <col min="6914" max="6914" width="33.375" style="22" customWidth="1"/>
    <col min="6915" max="6917" width="20.625" style="22" customWidth="1"/>
    <col min="6918" max="7168" width="6.875" style="22"/>
    <col min="7169" max="7169" width="14.5" style="22" customWidth="1"/>
    <col min="7170" max="7170" width="33.375" style="22" customWidth="1"/>
    <col min="7171" max="7173" width="20.625" style="22" customWidth="1"/>
    <col min="7174" max="7424" width="6.875" style="22"/>
    <col min="7425" max="7425" width="14.5" style="22" customWidth="1"/>
    <col min="7426" max="7426" width="33.375" style="22" customWidth="1"/>
    <col min="7427" max="7429" width="20.625" style="22" customWidth="1"/>
    <col min="7430" max="7680" width="6.875" style="22"/>
    <col min="7681" max="7681" width="14.5" style="22" customWidth="1"/>
    <col min="7682" max="7682" width="33.375" style="22" customWidth="1"/>
    <col min="7683" max="7685" width="20.625" style="22" customWidth="1"/>
    <col min="7686" max="7936" width="6.875" style="22"/>
    <col min="7937" max="7937" width="14.5" style="22" customWidth="1"/>
    <col min="7938" max="7938" width="33.375" style="22" customWidth="1"/>
    <col min="7939" max="7941" width="20.625" style="22" customWidth="1"/>
    <col min="7942" max="8192" width="6.875" style="22"/>
    <col min="8193" max="8193" width="14.5" style="22" customWidth="1"/>
    <col min="8194" max="8194" width="33.375" style="22" customWidth="1"/>
    <col min="8195" max="8197" width="20.625" style="22" customWidth="1"/>
    <col min="8198" max="8448" width="6.875" style="22"/>
    <col min="8449" max="8449" width="14.5" style="22" customWidth="1"/>
    <col min="8450" max="8450" width="33.375" style="22" customWidth="1"/>
    <col min="8451" max="8453" width="20.625" style="22" customWidth="1"/>
    <col min="8454" max="8704" width="6.875" style="22"/>
    <col min="8705" max="8705" width="14.5" style="22" customWidth="1"/>
    <col min="8706" max="8706" width="33.375" style="22" customWidth="1"/>
    <col min="8707" max="8709" width="20.625" style="22" customWidth="1"/>
    <col min="8710" max="8960" width="6.875" style="22"/>
    <col min="8961" max="8961" width="14.5" style="22" customWidth="1"/>
    <col min="8962" max="8962" width="33.375" style="22" customWidth="1"/>
    <col min="8963" max="8965" width="20.625" style="22" customWidth="1"/>
    <col min="8966" max="9216" width="6.875" style="22"/>
    <col min="9217" max="9217" width="14.5" style="22" customWidth="1"/>
    <col min="9218" max="9218" width="33.375" style="22" customWidth="1"/>
    <col min="9219" max="9221" width="20.625" style="22" customWidth="1"/>
    <col min="9222" max="9472" width="6.875" style="22"/>
    <col min="9473" max="9473" width="14.5" style="22" customWidth="1"/>
    <col min="9474" max="9474" width="33.375" style="22" customWidth="1"/>
    <col min="9475" max="9477" width="20.625" style="22" customWidth="1"/>
    <col min="9478" max="9728" width="6.875" style="22"/>
    <col min="9729" max="9729" width="14.5" style="22" customWidth="1"/>
    <col min="9730" max="9730" width="33.375" style="22" customWidth="1"/>
    <col min="9731" max="9733" width="20.625" style="22" customWidth="1"/>
    <col min="9734" max="9984" width="6.875" style="22"/>
    <col min="9985" max="9985" width="14.5" style="22" customWidth="1"/>
    <col min="9986" max="9986" width="33.375" style="22" customWidth="1"/>
    <col min="9987" max="9989" width="20.625" style="22" customWidth="1"/>
    <col min="9990" max="10240" width="6.875" style="22"/>
    <col min="10241" max="10241" width="14.5" style="22" customWidth="1"/>
    <col min="10242" max="10242" width="33.375" style="22" customWidth="1"/>
    <col min="10243" max="10245" width="20.625" style="22" customWidth="1"/>
    <col min="10246" max="10496" width="6.875" style="22"/>
    <col min="10497" max="10497" width="14.5" style="22" customWidth="1"/>
    <col min="10498" max="10498" width="33.375" style="22" customWidth="1"/>
    <col min="10499" max="10501" width="20.625" style="22" customWidth="1"/>
    <col min="10502" max="10752" width="6.875" style="22"/>
    <col min="10753" max="10753" width="14.5" style="22" customWidth="1"/>
    <col min="10754" max="10754" width="33.375" style="22" customWidth="1"/>
    <col min="10755" max="10757" width="20.625" style="22" customWidth="1"/>
    <col min="10758" max="11008" width="6.875" style="22"/>
    <col min="11009" max="11009" width="14.5" style="22" customWidth="1"/>
    <col min="11010" max="11010" width="33.375" style="22" customWidth="1"/>
    <col min="11011" max="11013" width="20.625" style="22" customWidth="1"/>
    <col min="11014" max="11264" width="6.875" style="22"/>
    <col min="11265" max="11265" width="14.5" style="22" customWidth="1"/>
    <col min="11266" max="11266" width="33.375" style="22" customWidth="1"/>
    <col min="11267" max="11269" width="20.625" style="22" customWidth="1"/>
    <col min="11270" max="11520" width="6.875" style="22"/>
    <col min="11521" max="11521" width="14.5" style="22" customWidth="1"/>
    <col min="11522" max="11522" width="33.375" style="22" customWidth="1"/>
    <col min="11523" max="11525" width="20.625" style="22" customWidth="1"/>
    <col min="11526" max="11776" width="6.875" style="22"/>
    <col min="11777" max="11777" width="14.5" style="22" customWidth="1"/>
    <col min="11778" max="11778" width="33.375" style="22" customWidth="1"/>
    <col min="11779" max="11781" width="20.625" style="22" customWidth="1"/>
    <col min="11782" max="12032" width="6.875" style="22"/>
    <col min="12033" max="12033" width="14.5" style="22" customWidth="1"/>
    <col min="12034" max="12034" width="33.375" style="22" customWidth="1"/>
    <col min="12035" max="12037" width="20.625" style="22" customWidth="1"/>
    <col min="12038" max="12288" width="6.875" style="22"/>
    <col min="12289" max="12289" width="14.5" style="22" customWidth="1"/>
    <col min="12290" max="12290" width="33.375" style="22" customWidth="1"/>
    <col min="12291" max="12293" width="20.625" style="22" customWidth="1"/>
    <col min="12294" max="12544" width="6.875" style="22"/>
    <col min="12545" max="12545" width="14.5" style="22" customWidth="1"/>
    <col min="12546" max="12546" width="33.375" style="22" customWidth="1"/>
    <col min="12547" max="12549" width="20.625" style="22" customWidth="1"/>
    <col min="12550" max="12800" width="6.875" style="22"/>
    <col min="12801" max="12801" width="14.5" style="22" customWidth="1"/>
    <col min="12802" max="12802" width="33.375" style="22" customWidth="1"/>
    <col min="12803" max="12805" width="20.625" style="22" customWidth="1"/>
    <col min="12806" max="13056" width="6.875" style="22"/>
    <col min="13057" max="13057" width="14.5" style="22" customWidth="1"/>
    <col min="13058" max="13058" width="33.375" style="22" customWidth="1"/>
    <col min="13059" max="13061" width="20.625" style="22" customWidth="1"/>
    <col min="13062" max="13312" width="6.875" style="22"/>
    <col min="13313" max="13313" width="14.5" style="22" customWidth="1"/>
    <col min="13314" max="13314" width="33.375" style="22" customWidth="1"/>
    <col min="13315" max="13317" width="20.625" style="22" customWidth="1"/>
    <col min="13318" max="13568" width="6.875" style="22"/>
    <col min="13569" max="13569" width="14.5" style="22" customWidth="1"/>
    <col min="13570" max="13570" width="33.375" style="22" customWidth="1"/>
    <col min="13571" max="13573" width="20.625" style="22" customWidth="1"/>
    <col min="13574" max="13824" width="6.875" style="22"/>
    <col min="13825" max="13825" width="14.5" style="22" customWidth="1"/>
    <col min="13826" max="13826" width="33.375" style="22" customWidth="1"/>
    <col min="13827" max="13829" width="20.625" style="22" customWidth="1"/>
    <col min="13830" max="14080" width="6.875" style="22"/>
    <col min="14081" max="14081" width="14.5" style="22" customWidth="1"/>
    <col min="14082" max="14082" width="33.375" style="22" customWidth="1"/>
    <col min="14083" max="14085" width="20.625" style="22" customWidth="1"/>
    <col min="14086" max="14336" width="6.875" style="22"/>
    <col min="14337" max="14337" width="14.5" style="22" customWidth="1"/>
    <col min="14338" max="14338" width="33.375" style="22" customWidth="1"/>
    <col min="14339" max="14341" width="20.625" style="22" customWidth="1"/>
    <col min="14342" max="14592" width="6.875" style="22"/>
    <col min="14593" max="14593" width="14.5" style="22" customWidth="1"/>
    <col min="14594" max="14594" width="33.375" style="22" customWidth="1"/>
    <col min="14595" max="14597" width="20.625" style="22" customWidth="1"/>
    <col min="14598" max="14848" width="6.875" style="22"/>
    <col min="14849" max="14849" width="14.5" style="22" customWidth="1"/>
    <col min="14850" max="14850" width="33.375" style="22" customWidth="1"/>
    <col min="14851" max="14853" width="20.625" style="22" customWidth="1"/>
    <col min="14854" max="15104" width="6.875" style="22"/>
    <col min="15105" max="15105" width="14.5" style="22" customWidth="1"/>
    <col min="15106" max="15106" width="33.375" style="22" customWidth="1"/>
    <col min="15107" max="15109" width="20.625" style="22" customWidth="1"/>
    <col min="15110" max="15360" width="6.875" style="22"/>
    <col min="15361" max="15361" width="14.5" style="22" customWidth="1"/>
    <col min="15362" max="15362" width="33.375" style="22" customWidth="1"/>
    <col min="15363" max="15365" width="20.625" style="22" customWidth="1"/>
    <col min="15366" max="15616" width="6.875" style="22"/>
    <col min="15617" max="15617" width="14.5" style="22" customWidth="1"/>
    <col min="15618" max="15618" width="33.375" style="22" customWidth="1"/>
    <col min="15619" max="15621" width="20.625" style="22" customWidth="1"/>
    <col min="15622" max="15872" width="6.875" style="22"/>
    <col min="15873" max="15873" width="14.5" style="22" customWidth="1"/>
    <col min="15874" max="15874" width="33.375" style="22" customWidth="1"/>
    <col min="15875" max="15877" width="20.625" style="22" customWidth="1"/>
    <col min="15878" max="16128" width="6.875" style="22"/>
    <col min="16129" max="16129" width="14.5" style="22" customWidth="1"/>
    <col min="16130" max="16130" width="33.375" style="22" customWidth="1"/>
    <col min="16131" max="16133" width="20.625" style="22" customWidth="1"/>
    <col min="16134" max="16384" width="6.875" style="22"/>
  </cols>
  <sheetData>
    <row r="1" spans="1:11" ht="20.100000000000001" customHeight="1">
      <c r="A1" s="23" t="s">
        <v>332</v>
      </c>
      <c r="E1" s="80"/>
    </row>
    <row r="2" spans="1:11" ht="44.25" customHeight="1">
      <c r="A2" s="81" t="s">
        <v>512</v>
      </c>
      <c r="B2" s="82"/>
      <c r="C2" s="82"/>
      <c r="D2" s="82"/>
      <c r="E2" s="82"/>
    </row>
    <row r="3" spans="1:11" ht="20.100000000000001" customHeight="1">
      <c r="A3" s="82"/>
      <c r="B3" s="82"/>
      <c r="C3" s="82"/>
      <c r="D3" s="82"/>
      <c r="E3" s="82"/>
    </row>
    <row r="4" spans="1:11" s="78" customFormat="1" ht="20.100000000000001" customHeight="1">
      <c r="A4" s="114"/>
      <c r="B4" s="114"/>
      <c r="C4" s="114"/>
      <c r="D4" s="114"/>
      <c r="E4" s="115" t="s">
        <v>312</v>
      </c>
    </row>
    <row r="5" spans="1:11" s="78" customFormat="1" ht="20.100000000000001" customHeight="1">
      <c r="A5" s="191" t="s">
        <v>333</v>
      </c>
      <c r="B5" s="191"/>
      <c r="C5" s="191" t="s">
        <v>334</v>
      </c>
      <c r="D5" s="191"/>
      <c r="E5" s="191"/>
    </row>
    <row r="6" spans="1:11" s="78" customFormat="1" ht="20.100000000000001" customHeight="1">
      <c r="A6" s="116" t="s">
        <v>327</v>
      </c>
      <c r="B6" s="116" t="s">
        <v>328</v>
      </c>
      <c r="C6" s="116" t="s">
        <v>513</v>
      </c>
      <c r="D6" s="116" t="s">
        <v>335</v>
      </c>
      <c r="E6" s="116" t="s">
        <v>514</v>
      </c>
    </row>
    <row r="7" spans="1:11" s="78" customFormat="1" ht="20.100000000000001" customHeight="1">
      <c r="A7" s="192" t="s">
        <v>317</v>
      </c>
      <c r="B7" s="192"/>
      <c r="C7" s="117">
        <v>21956.240000000002</v>
      </c>
      <c r="D7" s="117">
        <f>20807.38-15.76</f>
        <v>20791.620000000003</v>
      </c>
      <c r="E7" s="117">
        <v>1164.6300000000001</v>
      </c>
      <c r="J7" s="66"/>
    </row>
    <row r="8" spans="1:11" s="78" customFormat="1" ht="20.100000000000001" customHeight="1">
      <c r="A8" s="112" t="s">
        <v>336</v>
      </c>
      <c r="B8" s="113" t="s">
        <v>337</v>
      </c>
      <c r="C8" s="118">
        <v>17709.97</v>
      </c>
      <c r="D8" s="118">
        <v>17709.97</v>
      </c>
      <c r="E8" s="118"/>
      <c r="G8" s="66"/>
    </row>
    <row r="9" spans="1:11" s="78" customFormat="1" ht="20.100000000000001" customHeight="1">
      <c r="A9" s="112" t="s">
        <v>515</v>
      </c>
      <c r="B9" s="113" t="s">
        <v>516</v>
      </c>
      <c r="C9" s="118">
        <v>5296.1</v>
      </c>
      <c r="D9" s="118">
        <v>5296.1</v>
      </c>
      <c r="E9" s="118"/>
      <c r="F9" s="66"/>
      <c r="G9" s="66"/>
      <c r="K9" s="66"/>
    </row>
    <row r="10" spans="1:11" s="78" customFormat="1" ht="20.100000000000001" customHeight="1">
      <c r="A10" s="112" t="s">
        <v>517</v>
      </c>
      <c r="B10" s="113" t="s">
        <v>518</v>
      </c>
      <c r="C10" s="118">
        <v>449.92</v>
      </c>
      <c r="D10" s="118">
        <v>449.92</v>
      </c>
      <c r="E10" s="118"/>
      <c r="F10" s="66"/>
      <c r="H10" s="66"/>
    </row>
    <row r="11" spans="1:11" s="78" customFormat="1" ht="20.100000000000001" customHeight="1">
      <c r="A11" s="112" t="s">
        <v>519</v>
      </c>
      <c r="B11" s="113" t="s">
        <v>520</v>
      </c>
      <c r="C11" s="118">
        <f>D11</f>
        <v>393.36</v>
      </c>
      <c r="D11" s="118">
        <f>409.12-15.76</f>
        <v>393.36</v>
      </c>
      <c r="E11" s="118"/>
      <c r="F11" s="66"/>
      <c r="H11" s="66"/>
    </row>
    <row r="12" spans="1:11" s="78" customFormat="1" ht="20.100000000000001" customHeight="1">
      <c r="A12" s="112" t="s">
        <v>521</v>
      </c>
      <c r="B12" s="113" t="s">
        <v>522</v>
      </c>
      <c r="C12" s="118">
        <v>4538.3999999999996</v>
      </c>
      <c r="D12" s="118">
        <v>4538.3999999999996</v>
      </c>
      <c r="E12" s="118"/>
      <c r="F12" s="66"/>
      <c r="G12" s="66"/>
      <c r="H12" s="66"/>
    </row>
    <row r="13" spans="1:11" s="78" customFormat="1" ht="20.100000000000001" customHeight="1">
      <c r="A13" s="112" t="s">
        <v>523</v>
      </c>
      <c r="B13" s="113" t="s">
        <v>524</v>
      </c>
      <c r="C13" s="118">
        <v>1651.38</v>
      </c>
      <c r="D13" s="118">
        <v>1651.38</v>
      </c>
      <c r="E13" s="118"/>
      <c r="F13" s="66"/>
      <c r="J13" s="66"/>
    </row>
    <row r="14" spans="1:11" s="78" customFormat="1" ht="20.100000000000001" customHeight="1">
      <c r="A14" s="112" t="s">
        <v>525</v>
      </c>
      <c r="B14" s="113" t="s">
        <v>526</v>
      </c>
      <c r="C14" s="118">
        <v>825.69</v>
      </c>
      <c r="D14" s="118">
        <v>825.69</v>
      </c>
      <c r="E14" s="118"/>
      <c r="F14" s="66"/>
      <c r="G14" s="66"/>
      <c r="K14" s="66"/>
    </row>
    <row r="15" spans="1:11" s="78" customFormat="1" ht="20.100000000000001" customHeight="1">
      <c r="A15" s="112" t="s">
        <v>527</v>
      </c>
      <c r="B15" s="113" t="s">
        <v>528</v>
      </c>
      <c r="C15" s="118">
        <v>1133.0999999999999</v>
      </c>
      <c r="D15" s="118">
        <v>1133.0999999999999</v>
      </c>
      <c r="E15" s="118"/>
      <c r="F15" s="66"/>
      <c r="G15" s="66"/>
      <c r="H15" s="66"/>
      <c r="K15" s="66"/>
    </row>
    <row r="16" spans="1:11" s="78" customFormat="1" ht="20.100000000000001" customHeight="1">
      <c r="A16" s="112" t="s">
        <v>529</v>
      </c>
      <c r="B16" s="113" t="s">
        <v>530</v>
      </c>
      <c r="C16" s="118">
        <v>240.02</v>
      </c>
      <c r="D16" s="118">
        <v>240.02</v>
      </c>
      <c r="E16" s="118"/>
      <c r="F16" s="66"/>
      <c r="G16" s="66"/>
      <c r="K16" s="66"/>
    </row>
    <row r="17" spans="1:11" s="78" customFormat="1" ht="20.100000000000001" customHeight="1">
      <c r="A17" s="112" t="s">
        <v>531</v>
      </c>
      <c r="B17" s="113" t="s">
        <v>532</v>
      </c>
      <c r="C17" s="118">
        <v>1238.54</v>
      </c>
      <c r="D17" s="118">
        <v>1238.54</v>
      </c>
      <c r="E17" s="118"/>
      <c r="F17" s="66"/>
      <c r="G17" s="66"/>
      <c r="K17" s="66"/>
    </row>
    <row r="18" spans="1:11" s="78" customFormat="1" ht="20.100000000000001" customHeight="1">
      <c r="A18" s="112" t="s">
        <v>533</v>
      </c>
      <c r="B18" s="113" t="s">
        <v>534</v>
      </c>
      <c r="C18" s="118">
        <v>1927.7</v>
      </c>
      <c r="D18" s="118">
        <v>1927.7</v>
      </c>
      <c r="E18" s="118"/>
      <c r="F18" s="66"/>
      <c r="G18" s="66"/>
      <c r="K18" s="66"/>
    </row>
    <row r="19" spans="1:11" s="78" customFormat="1" ht="20.100000000000001" customHeight="1">
      <c r="A19" s="112" t="s">
        <v>338</v>
      </c>
      <c r="B19" s="113" t="s">
        <v>339</v>
      </c>
      <c r="C19" s="118">
        <v>1102.73</v>
      </c>
      <c r="D19" s="118"/>
      <c r="E19" s="118">
        <v>1102.73</v>
      </c>
      <c r="F19" s="66"/>
      <c r="G19" s="66"/>
      <c r="I19" s="66"/>
      <c r="K19" s="66"/>
    </row>
    <row r="20" spans="1:11" s="78" customFormat="1" ht="20.100000000000001" customHeight="1">
      <c r="A20" s="112" t="s">
        <v>535</v>
      </c>
      <c r="B20" s="113" t="s">
        <v>536</v>
      </c>
      <c r="C20" s="118">
        <v>92.3</v>
      </c>
      <c r="D20" s="118"/>
      <c r="E20" s="118">
        <v>92.3</v>
      </c>
      <c r="F20" s="66"/>
      <c r="G20" s="66"/>
      <c r="K20" s="66"/>
    </row>
    <row r="21" spans="1:11" s="78" customFormat="1" ht="20.100000000000001" customHeight="1">
      <c r="A21" s="112" t="s">
        <v>537</v>
      </c>
      <c r="B21" s="113" t="s">
        <v>538</v>
      </c>
      <c r="C21" s="118">
        <v>18.5</v>
      </c>
      <c r="D21" s="118"/>
      <c r="E21" s="118">
        <v>18.5</v>
      </c>
      <c r="G21" s="66"/>
    </row>
    <row r="22" spans="1:11" s="78" customFormat="1" ht="20.100000000000001" customHeight="1">
      <c r="A22" s="112" t="s">
        <v>539</v>
      </c>
      <c r="B22" s="113" t="s">
        <v>540</v>
      </c>
      <c r="C22" s="118">
        <v>12.5</v>
      </c>
      <c r="D22" s="118"/>
      <c r="E22" s="118">
        <v>12.5</v>
      </c>
      <c r="F22" s="66"/>
      <c r="G22" s="66"/>
      <c r="K22" s="66"/>
    </row>
    <row r="23" spans="1:11" s="78" customFormat="1" ht="20.100000000000001" customHeight="1">
      <c r="A23" s="112" t="s">
        <v>541</v>
      </c>
      <c r="B23" s="113" t="s">
        <v>542</v>
      </c>
      <c r="C23" s="118">
        <v>6.5</v>
      </c>
      <c r="D23" s="118"/>
      <c r="E23" s="118">
        <v>6.5</v>
      </c>
      <c r="F23" s="66"/>
      <c r="H23" s="66"/>
    </row>
    <row r="24" spans="1:11" s="78" customFormat="1" ht="20.100000000000001" customHeight="1">
      <c r="A24" s="112" t="s">
        <v>543</v>
      </c>
      <c r="B24" s="113" t="s">
        <v>544</v>
      </c>
      <c r="C24" s="118">
        <v>9.6</v>
      </c>
      <c r="D24" s="118"/>
      <c r="E24" s="118">
        <v>9.6</v>
      </c>
      <c r="F24" s="66"/>
      <c r="H24" s="66"/>
    </row>
    <row r="25" spans="1:11" s="78" customFormat="1" ht="20.100000000000001" customHeight="1">
      <c r="A25" s="112" t="s">
        <v>545</v>
      </c>
      <c r="B25" s="113" t="s">
        <v>546</v>
      </c>
      <c r="C25" s="118">
        <v>110</v>
      </c>
      <c r="D25" s="118"/>
      <c r="E25" s="118">
        <v>110</v>
      </c>
      <c r="F25" s="66"/>
      <c r="G25" s="66"/>
      <c r="H25" s="66"/>
    </row>
    <row r="26" spans="1:11" s="78" customFormat="1" ht="20.100000000000001" customHeight="1">
      <c r="A26" s="112" t="s">
        <v>547</v>
      </c>
      <c r="B26" s="113" t="s">
        <v>548</v>
      </c>
      <c r="C26" s="118">
        <v>27</v>
      </c>
      <c r="D26" s="118"/>
      <c r="E26" s="118">
        <v>27</v>
      </c>
      <c r="F26" s="66"/>
      <c r="J26" s="66"/>
    </row>
    <row r="27" spans="1:11" s="78" customFormat="1" ht="20.100000000000001" customHeight="1">
      <c r="A27" s="112" t="s">
        <v>549</v>
      </c>
      <c r="B27" s="113" t="s">
        <v>550</v>
      </c>
      <c r="C27" s="118">
        <v>67</v>
      </c>
      <c r="D27" s="118"/>
      <c r="E27" s="118">
        <v>67</v>
      </c>
      <c r="F27" s="66"/>
      <c r="G27" s="66"/>
      <c r="K27" s="66"/>
    </row>
    <row r="28" spans="1:11" s="78" customFormat="1" ht="20.100000000000001" customHeight="1">
      <c r="A28" s="112" t="s">
        <v>551</v>
      </c>
      <c r="B28" s="113" t="s">
        <v>552</v>
      </c>
      <c r="C28" s="118">
        <v>15</v>
      </c>
      <c r="D28" s="118"/>
      <c r="E28" s="118">
        <v>15</v>
      </c>
      <c r="F28" s="66"/>
      <c r="G28" s="66"/>
      <c r="H28" s="66"/>
      <c r="K28" s="66"/>
    </row>
    <row r="29" spans="1:11" s="78" customFormat="1" ht="20.100000000000001" customHeight="1">
      <c r="A29" s="112" t="s">
        <v>553</v>
      </c>
      <c r="B29" s="113" t="s">
        <v>554</v>
      </c>
      <c r="C29" s="118">
        <v>89</v>
      </c>
      <c r="D29" s="118"/>
      <c r="E29" s="118">
        <v>89</v>
      </c>
      <c r="F29" s="66"/>
      <c r="G29" s="66"/>
      <c r="K29" s="66"/>
    </row>
    <row r="30" spans="1:11" s="78" customFormat="1" ht="20.100000000000001" customHeight="1">
      <c r="A30" s="112" t="s">
        <v>555</v>
      </c>
      <c r="B30" s="113" t="s">
        <v>556</v>
      </c>
      <c r="C30" s="118">
        <v>54.5</v>
      </c>
      <c r="D30" s="118"/>
      <c r="E30" s="118">
        <v>54.5</v>
      </c>
      <c r="F30" s="66"/>
      <c r="G30" s="66"/>
      <c r="K30" s="66"/>
    </row>
    <row r="31" spans="1:11" s="78" customFormat="1" ht="20.100000000000001" customHeight="1">
      <c r="A31" s="112" t="s">
        <v>557</v>
      </c>
      <c r="B31" s="113" t="s">
        <v>558</v>
      </c>
      <c r="C31" s="118">
        <v>12.6</v>
      </c>
      <c r="D31" s="118"/>
      <c r="E31" s="118">
        <v>12.6</v>
      </c>
      <c r="F31" s="66"/>
      <c r="G31" s="66"/>
      <c r="K31" s="66"/>
    </row>
    <row r="32" spans="1:11" s="78" customFormat="1" ht="20.100000000000001" customHeight="1">
      <c r="A32" s="112" t="s">
        <v>559</v>
      </c>
      <c r="B32" s="113" t="s">
        <v>560</v>
      </c>
      <c r="C32" s="118">
        <v>11.18</v>
      </c>
      <c r="D32" s="118"/>
      <c r="E32" s="118">
        <v>11.18</v>
      </c>
      <c r="F32" s="66"/>
      <c r="G32" s="66"/>
      <c r="I32" s="66"/>
      <c r="K32" s="66"/>
    </row>
    <row r="33" spans="1:11" s="78" customFormat="1" ht="20.100000000000001" customHeight="1">
      <c r="A33" s="112" t="s">
        <v>561</v>
      </c>
      <c r="B33" s="113" t="s">
        <v>562</v>
      </c>
      <c r="C33" s="118">
        <v>3</v>
      </c>
      <c r="D33" s="118"/>
      <c r="E33" s="118">
        <v>3</v>
      </c>
      <c r="F33" s="66"/>
      <c r="G33" s="66"/>
      <c r="K33" s="66"/>
    </row>
    <row r="34" spans="1:11" s="78" customFormat="1" ht="20.100000000000001" customHeight="1">
      <c r="A34" s="112" t="s">
        <v>563</v>
      </c>
      <c r="B34" s="113" t="s">
        <v>564</v>
      </c>
      <c r="C34" s="118">
        <v>80</v>
      </c>
      <c r="D34" s="118"/>
      <c r="E34" s="118">
        <v>80</v>
      </c>
      <c r="G34" s="66"/>
    </row>
    <row r="35" spans="1:11" s="78" customFormat="1" ht="20.100000000000001" customHeight="1">
      <c r="A35" s="112" t="s">
        <v>565</v>
      </c>
      <c r="B35" s="113" t="s">
        <v>566</v>
      </c>
      <c r="C35" s="118">
        <v>149</v>
      </c>
      <c r="D35" s="118"/>
      <c r="E35" s="118">
        <v>149</v>
      </c>
      <c r="F35" s="66"/>
      <c r="G35" s="66"/>
      <c r="K35" s="66"/>
    </row>
    <row r="36" spans="1:11" s="78" customFormat="1" ht="20.100000000000001" customHeight="1">
      <c r="A36" s="112" t="s">
        <v>567</v>
      </c>
      <c r="B36" s="113" t="s">
        <v>568</v>
      </c>
      <c r="C36" s="118">
        <v>76.099999999999994</v>
      </c>
      <c r="D36" s="118"/>
      <c r="E36" s="118">
        <v>76.099999999999994</v>
      </c>
      <c r="F36" s="66"/>
      <c r="H36" s="66"/>
    </row>
    <row r="37" spans="1:11" s="78" customFormat="1" ht="20.100000000000001" customHeight="1">
      <c r="A37" s="112" t="s">
        <v>569</v>
      </c>
      <c r="B37" s="113" t="s">
        <v>570</v>
      </c>
      <c r="C37" s="118">
        <v>29.47</v>
      </c>
      <c r="D37" s="118"/>
      <c r="E37" s="118">
        <v>29.47</v>
      </c>
      <c r="F37" s="66"/>
      <c r="H37" s="66"/>
    </row>
    <row r="38" spans="1:11" s="78" customFormat="1" ht="20.100000000000001" customHeight="1">
      <c r="A38" s="112" t="s">
        <v>571</v>
      </c>
      <c r="B38" s="113" t="s">
        <v>572</v>
      </c>
      <c r="C38" s="118">
        <v>26.09</v>
      </c>
      <c r="D38" s="118"/>
      <c r="E38" s="118">
        <v>26.09</v>
      </c>
      <c r="F38" s="66"/>
      <c r="G38" s="66"/>
      <c r="H38" s="66"/>
    </row>
    <row r="39" spans="1:11" s="78" customFormat="1" ht="20.100000000000001" customHeight="1">
      <c r="A39" s="112" t="s">
        <v>573</v>
      </c>
      <c r="B39" s="113" t="s">
        <v>574</v>
      </c>
      <c r="C39" s="118">
        <v>13.9</v>
      </c>
      <c r="D39" s="118"/>
      <c r="E39" s="118">
        <v>13.9</v>
      </c>
      <c r="F39" s="66"/>
      <c r="J39" s="66"/>
    </row>
    <row r="40" spans="1:11" s="78" customFormat="1" ht="20.100000000000001" customHeight="1">
      <c r="A40" s="112" t="s">
        <v>575</v>
      </c>
      <c r="B40" s="113" t="s">
        <v>576</v>
      </c>
      <c r="C40" s="118">
        <v>50.5</v>
      </c>
      <c r="D40" s="118"/>
      <c r="E40" s="118">
        <v>50.5</v>
      </c>
      <c r="F40" s="66"/>
      <c r="G40" s="66"/>
      <c r="K40" s="66"/>
    </row>
    <row r="41" spans="1:11" s="78" customFormat="1" ht="20.100000000000001" customHeight="1">
      <c r="A41" s="112" t="s">
        <v>577</v>
      </c>
      <c r="B41" s="113" t="s">
        <v>578</v>
      </c>
      <c r="C41" s="118">
        <v>149</v>
      </c>
      <c r="D41" s="118"/>
      <c r="E41" s="118">
        <v>149</v>
      </c>
      <c r="F41" s="66"/>
      <c r="G41" s="66"/>
      <c r="H41" s="66"/>
      <c r="K41" s="66"/>
    </row>
    <row r="42" spans="1:11" s="78" customFormat="1" ht="20.100000000000001" customHeight="1">
      <c r="A42" s="112" t="s">
        <v>340</v>
      </c>
      <c r="B42" s="113" t="s">
        <v>341</v>
      </c>
      <c r="C42" s="118">
        <v>3097.41</v>
      </c>
      <c r="D42" s="118">
        <v>3097.41</v>
      </c>
      <c r="E42" s="118"/>
      <c r="F42" s="66"/>
      <c r="G42" s="66"/>
      <c r="K42" s="66"/>
    </row>
    <row r="43" spans="1:11" s="78" customFormat="1" ht="20.100000000000001" customHeight="1">
      <c r="A43" s="112" t="s">
        <v>579</v>
      </c>
      <c r="B43" s="113" t="s">
        <v>580</v>
      </c>
      <c r="C43" s="118">
        <v>12.65</v>
      </c>
      <c r="D43" s="118">
        <v>12.65</v>
      </c>
      <c r="E43" s="118"/>
      <c r="F43" s="66"/>
      <c r="G43" s="66"/>
      <c r="K43" s="66"/>
    </row>
    <row r="44" spans="1:11" s="78" customFormat="1" ht="20.100000000000001" customHeight="1">
      <c r="A44" s="112" t="s">
        <v>581</v>
      </c>
      <c r="B44" s="113" t="s">
        <v>582</v>
      </c>
      <c r="C44" s="118">
        <v>2872.4</v>
      </c>
      <c r="D44" s="118">
        <v>2872.4</v>
      </c>
      <c r="E44" s="118"/>
      <c r="F44" s="66"/>
      <c r="G44" s="66"/>
      <c r="K44" s="66"/>
    </row>
    <row r="45" spans="1:11" s="78" customFormat="1" ht="20.100000000000001" customHeight="1">
      <c r="A45" s="112" t="s">
        <v>583</v>
      </c>
      <c r="B45" s="113" t="s">
        <v>584</v>
      </c>
      <c r="C45" s="118">
        <v>212.36</v>
      </c>
      <c r="D45" s="118">
        <v>212.36</v>
      </c>
      <c r="E45" s="118"/>
      <c r="F45" s="66"/>
      <c r="G45" s="66"/>
      <c r="I45" s="66"/>
      <c r="K45" s="66"/>
    </row>
    <row r="46" spans="1:11" s="78" customFormat="1" ht="20.100000000000001" customHeight="1">
      <c r="A46" s="112" t="s">
        <v>585</v>
      </c>
      <c r="B46" s="113" t="s">
        <v>586</v>
      </c>
      <c r="C46" s="118">
        <v>8.6</v>
      </c>
      <c r="D46" s="118"/>
      <c r="E46" s="118">
        <v>8.6</v>
      </c>
      <c r="F46" s="66"/>
      <c r="G46" s="66"/>
      <c r="K46" s="66"/>
    </row>
    <row r="47" spans="1:11" s="78" customFormat="1" ht="20.100000000000001" customHeight="1">
      <c r="A47" s="112" t="s">
        <v>587</v>
      </c>
      <c r="B47" s="113" t="s">
        <v>588</v>
      </c>
      <c r="C47" s="118">
        <v>8.6</v>
      </c>
      <c r="D47" s="118"/>
      <c r="E47" s="118">
        <v>8.6</v>
      </c>
      <c r="G47" s="66"/>
    </row>
    <row r="48" spans="1:11" s="78" customFormat="1" ht="20.100000000000001" customHeight="1">
      <c r="A48" s="112" t="s">
        <v>589</v>
      </c>
      <c r="B48" s="113" t="s">
        <v>590</v>
      </c>
      <c r="C48" s="118">
        <v>53.3</v>
      </c>
      <c r="D48" s="118"/>
      <c r="E48" s="118">
        <v>53.3</v>
      </c>
      <c r="F48" s="66"/>
      <c r="G48" s="66"/>
      <c r="K48" s="66"/>
    </row>
    <row r="49" spans="1:14" s="78" customFormat="1" ht="20.100000000000001" customHeight="1">
      <c r="A49" s="112" t="s">
        <v>591</v>
      </c>
      <c r="B49" s="113" t="s">
        <v>588</v>
      </c>
      <c r="C49" s="118">
        <v>33.299999999999997</v>
      </c>
      <c r="D49" s="118"/>
      <c r="E49" s="118">
        <v>33.299999999999997</v>
      </c>
      <c r="F49" s="66"/>
      <c r="H49" s="66"/>
    </row>
    <row r="50" spans="1:14" s="78" customFormat="1" ht="20.100000000000001" customHeight="1">
      <c r="A50" s="112" t="s">
        <v>592</v>
      </c>
      <c r="B50" s="113" t="s">
        <v>593</v>
      </c>
      <c r="C50" s="118">
        <v>20</v>
      </c>
      <c r="D50" s="118"/>
      <c r="E50" s="118">
        <v>20</v>
      </c>
      <c r="F50" s="66"/>
      <c r="H50" s="66"/>
    </row>
    <row r="51" spans="1:14" ht="20.100000000000001" customHeight="1">
      <c r="C51" s="24"/>
      <c r="D51" s="24"/>
      <c r="E51" s="24"/>
    </row>
    <row r="52" spans="1:14" ht="20.100000000000001" customHeight="1">
      <c r="D52" s="24"/>
      <c r="E52" s="24"/>
      <c r="F52" s="24"/>
      <c r="N52" s="24"/>
    </row>
  </sheetData>
  <mergeCells count="3">
    <mergeCell ref="A5:B5"/>
    <mergeCell ref="C5:E5"/>
    <mergeCell ref="A7:B7"/>
  </mergeCells>
  <phoneticPr fontId="30" type="noConversion"/>
  <printOptions horizontalCentered="1"/>
  <pageMargins left="0" right="0" top="0" bottom="0.78740157480314998" header="0.499999992490753" footer="0.49999999249075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J2" sqref="J2"/>
    </sheetView>
  </sheetViews>
  <sheetFormatPr defaultColWidth="6.875" defaultRowHeight="12.75" customHeight="1"/>
  <cols>
    <col min="1" max="6" width="11.625" style="22" hidden="1" customWidth="1"/>
    <col min="7" max="12" width="19.625" style="22" customWidth="1"/>
    <col min="13" max="256" width="6.875" style="22"/>
    <col min="257" max="268" width="11.625" style="22" customWidth="1"/>
    <col min="269" max="512" width="6.875" style="22"/>
    <col min="513" max="524" width="11.625" style="22" customWidth="1"/>
    <col min="525" max="768" width="6.875" style="22"/>
    <col min="769" max="780" width="11.625" style="22" customWidth="1"/>
    <col min="781" max="1024" width="6.875" style="22"/>
    <col min="1025" max="1036" width="11.625" style="22" customWidth="1"/>
    <col min="1037" max="1280" width="6.875" style="22"/>
    <col min="1281" max="1292" width="11.625" style="22" customWidth="1"/>
    <col min="1293" max="1536" width="6.875" style="22"/>
    <col min="1537" max="1548" width="11.625" style="22" customWidth="1"/>
    <col min="1549" max="1792" width="6.875" style="22"/>
    <col min="1793" max="1804" width="11.625" style="22" customWidth="1"/>
    <col min="1805" max="2048" width="6.875" style="22"/>
    <col min="2049" max="2060" width="11.625" style="22" customWidth="1"/>
    <col min="2061" max="2304" width="6.875" style="22"/>
    <col min="2305" max="2316" width="11.625" style="22" customWidth="1"/>
    <col min="2317" max="2560" width="6.875" style="22"/>
    <col min="2561" max="2572" width="11.625" style="22" customWidth="1"/>
    <col min="2573" max="2816" width="6.875" style="22"/>
    <col min="2817" max="2828" width="11.625" style="22" customWidth="1"/>
    <col min="2829" max="3072" width="6.875" style="22"/>
    <col min="3073" max="3084" width="11.625" style="22" customWidth="1"/>
    <col min="3085" max="3328" width="6.875" style="22"/>
    <col min="3329" max="3340" width="11.625" style="22" customWidth="1"/>
    <col min="3341" max="3584" width="6.875" style="22"/>
    <col min="3585" max="3596" width="11.625" style="22" customWidth="1"/>
    <col min="3597" max="3840" width="6.875" style="22"/>
    <col min="3841" max="3852" width="11.625" style="22" customWidth="1"/>
    <col min="3853" max="4096" width="6.875" style="22"/>
    <col min="4097" max="4108" width="11.625" style="22" customWidth="1"/>
    <col min="4109" max="4352" width="6.875" style="22"/>
    <col min="4353" max="4364" width="11.625" style="22" customWidth="1"/>
    <col min="4365" max="4608" width="6.875" style="22"/>
    <col min="4609" max="4620" width="11.625" style="22" customWidth="1"/>
    <col min="4621" max="4864" width="6.875" style="22"/>
    <col min="4865" max="4876" width="11.625" style="22" customWidth="1"/>
    <col min="4877" max="5120" width="6.875" style="22"/>
    <col min="5121" max="5132" width="11.625" style="22" customWidth="1"/>
    <col min="5133" max="5376" width="6.875" style="22"/>
    <col min="5377" max="5388" width="11.625" style="22" customWidth="1"/>
    <col min="5389" max="5632" width="6.875" style="22"/>
    <col min="5633" max="5644" width="11.625" style="22" customWidth="1"/>
    <col min="5645" max="5888" width="6.875" style="22"/>
    <col min="5889" max="5900" width="11.625" style="22" customWidth="1"/>
    <col min="5901" max="6144" width="6.875" style="22"/>
    <col min="6145" max="6156" width="11.625" style="22" customWidth="1"/>
    <col min="6157" max="6400" width="6.875" style="22"/>
    <col min="6401" max="6412" width="11.625" style="22" customWidth="1"/>
    <col min="6413" max="6656" width="6.875" style="22"/>
    <col min="6657" max="6668" width="11.625" style="22" customWidth="1"/>
    <col min="6669" max="6912" width="6.875" style="22"/>
    <col min="6913" max="6924" width="11.625" style="22" customWidth="1"/>
    <col min="6925" max="7168" width="6.875" style="22"/>
    <col min="7169" max="7180" width="11.625" style="22" customWidth="1"/>
    <col min="7181" max="7424" width="6.875" style="22"/>
    <col min="7425" max="7436" width="11.625" style="22" customWidth="1"/>
    <col min="7437" max="7680" width="6.875" style="22"/>
    <col min="7681" max="7692" width="11.625" style="22" customWidth="1"/>
    <col min="7693" max="7936" width="6.875" style="22"/>
    <col min="7937" max="7948" width="11.625" style="22" customWidth="1"/>
    <col min="7949" max="8192" width="6.875" style="22"/>
    <col min="8193" max="8204" width="11.625" style="22" customWidth="1"/>
    <col min="8205" max="8448" width="6.875" style="22"/>
    <col min="8449" max="8460" width="11.625" style="22" customWidth="1"/>
    <col min="8461" max="8704" width="6.875" style="22"/>
    <col min="8705" max="8716" width="11.625" style="22" customWidth="1"/>
    <col min="8717" max="8960" width="6.875" style="22"/>
    <col min="8961" max="8972" width="11.625" style="22" customWidth="1"/>
    <col min="8973" max="9216" width="6.875" style="22"/>
    <col min="9217" max="9228" width="11.625" style="22" customWidth="1"/>
    <col min="9229" max="9472" width="6.875" style="22"/>
    <col min="9473" max="9484" width="11.625" style="22" customWidth="1"/>
    <col min="9485" max="9728" width="6.875" style="22"/>
    <col min="9729" max="9740" width="11.625" style="22" customWidth="1"/>
    <col min="9741" max="9984" width="6.875" style="22"/>
    <col min="9985" max="9996" width="11.625" style="22" customWidth="1"/>
    <col min="9997" max="10240" width="6.875" style="22"/>
    <col min="10241" max="10252" width="11.625" style="22" customWidth="1"/>
    <col min="10253" max="10496" width="6.875" style="22"/>
    <col min="10497" max="10508" width="11.625" style="22" customWidth="1"/>
    <col min="10509" max="10752" width="6.875" style="22"/>
    <col min="10753" max="10764" width="11.625" style="22" customWidth="1"/>
    <col min="10765" max="11008" width="6.875" style="22"/>
    <col min="11009" max="11020" width="11.625" style="22" customWidth="1"/>
    <col min="11021" max="11264" width="6.875" style="22"/>
    <col min="11265" max="11276" width="11.625" style="22" customWidth="1"/>
    <col min="11277" max="11520" width="6.875" style="22"/>
    <col min="11521" max="11532" width="11.625" style="22" customWidth="1"/>
    <col min="11533" max="11776" width="6.875" style="22"/>
    <col min="11777" max="11788" width="11.625" style="22" customWidth="1"/>
    <col min="11789" max="12032" width="6.875" style="22"/>
    <col min="12033" max="12044" width="11.625" style="22" customWidth="1"/>
    <col min="12045" max="12288" width="6.875" style="22"/>
    <col min="12289" max="12300" width="11.625" style="22" customWidth="1"/>
    <col min="12301" max="12544" width="6.875" style="22"/>
    <col min="12545" max="12556" width="11.625" style="22" customWidth="1"/>
    <col min="12557" max="12800" width="6.875" style="22"/>
    <col min="12801" max="12812" width="11.625" style="22" customWidth="1"/>
    <col min="12813" max="13056" width="6.875" style="22"/>
    <col min="13057" max="13068" width="11.625" style="22" customWidth="1"/>
    <col min="13069" max="13312" width="6.875" style="22"/>
    <col min="13313" max="13324" width="11.625" style="22" customWidth="1"/>
    <col min="13325" max="13568" width="6.875" style="22"/>
    <col min="13569" max="13580" width="11.625" style="22" customWidth="1"/>
    <col min="13581" max="13824" width="6.875" style="22"/>
    <col min="13825" max="13836" width="11.625" style="22" customWidth="1"/>
    <col min="13837" max="14080" width="6.875" style="22"/>
    <col min="14081" max="14092" width="11.625" style="22" customWidth="1"/>
    <col min="14093" max="14336" width="6.875" style="22"/>
    <col min="14337" max="14348" width="11.625" style="22" customWidth="1"/>
    <col min="14349" max="14592" width="6.875" style="22"/>
    <col min="14593" max="14604" width="11.625" style="22" customWidth="1"/>
    <col min="14605" max="14848" width="6.875" style="22"/>
    <col min="14849" max="14860" width="11.625" style="22" customWidth="1"/>
    <col min="14861" max="15104" width="6.875" style="22"/>
    <col min="15105" max="15116" width="11.625" style="22" customWidth="1"/>
    <col min="15117" max="15360" width="6.875" style="22"/>
    <col min="15361" max="15372" width="11.625" style="22" customWidth="1"/>
    <col min="15373" max="15616" width="6.875" style="22"/>
    <col min="15617" max="15628" width="11.625" style="22" customWidth="1"/>
    <col min="15629" max="15872" width="6.875" style="22"/>
    <col min="15873" max="15884" width="11.625" style="22" customWidth="1"/>
    <col min="15885" max="16128" width="6.875" style="22"/>
    <col min="16129" max="16140" width="11.625" style="22" customWidth="1"/>
    <col min="16141" max="16384" width="6.875" style="22"/>
  </cols>
  <sheetData>
    <row r="1" spans="1:12" ht="20.100000000000001" customHeight="1">
      <c r="A1" s="23" t="s">
        <v>342</v>
      </c>
      <c r="G1" s="76" t="s">
        <v>343</v>
      </c>
      <c r="L1" s="79"/>
    </row>
    <row r="2" spans="1:12" ht="42" customHeight="1">
      <c r="A2" s="67" t="s">
        <v>344</v>
      </c>
      <c r="B2" s="68"/>
      <c r="C2" s="68"/>
      <c r="D2" s="68"/>
      <c r="E2" s="68"/>
      <c r="F2" s="68"/>
      <c r="G2" s="67" t="s">
        <v>594</v>
      </c>
      <c r="H2" s="68"/>
      <c r="I2" s="68"/>
      <c r="J2" s="68"/>
      <c r="K2" s="68"/>
      <c r="L2" s="68"/>
    </row>
    <row r="3" spans="1:12" ht="20.100000000000001" customHeight="1">
      <c r="A3" s="77"/>
      <c r="B3" s="68"/>
      <c r="C3" s="68"/>
      <c r="D3" s="68"/>
      <c r="E3" s="68"/>
      <c r="F3" s="68"/>
      <c r="G3" s="68"/>
      <c r="H3" s="68"/>
      <c r="I3" s="68"/>
      <c r="J3" s="68"/>
      <c r="K3" s="68"/>
      <c r="L3" s="68"/>
    </row>
    <row r="4" spans="1:12" ht="20.100000000000001" customHeight="1">
      <c r="A4" s="99"/>
      <c r="B4" s="99"/>
      <c r="C4" s="99"/>
      <c r="D4" s="99"/>
      <c r="E4" s="99"/>
      <c r="F4" s="115" t="s">
        <v>312</v>
      </c>
      <c r="G4" s="99"/>
      <c r="H4" s="99"/>
      <c r="I4" s="99"/>
      <c r="J4" s="99"/>
      <c r="K4" s="99"/>
      <c r="L4" s="115" t="s">
        <v>312</v>
      </c>
    </row>
    <row r="5" spans="1:12" ht="28.5" customHeight="1">
      <c r="A5" s="193" t="s">
        <v>326</v>
      </c>
      <c r="B5" s="193"/>
      <c r="C5" s="193"/>
      <c r="D5" s="193"/>
      <c r="E5" s="193"/>
      <c r="F5" s="193"/>
      <c r="G5" s="193" t="s">
        <v>326</v>
      </c>
      <c r="H5" s="193"/>
      <c r="I5" s="193"/>
      <c r="J5" s="193"/>
      <c r="K5" s="193"/>
      <c r="L5" s="193"/>
    </row>
    <row r="6" spans="1:12" ht="28.5" customHeight="1">
      <c r="A6" s="193" t="s">
        <v>317</v>
      </c>
      <c r="B6" s="193" t="s">
        <v>345</v>
      </c>
      <c r="C6" s="193" t="s">
        <v>346</v>
      </c>
      <c r="D6" s="193"/>
      <c r="E6" s="193"/>
      <c r="F6" s="193" t="s">
        <v>347</v>
      </c>
      <c r="G6" s="193" t="s">
        <v>317</v>
      </c>
      <c r="H6" s="193" t="s">
        <v>345</v>
      </c>
      <c r="I6" s="193" t="s">
        <v>346</v>
      </c>
      <c r="J6" s="193"/>
      <c r="K6" s="193"/>
      <c r="L6" s="193" t="s">
        <v>347</v>
      </c>
    </row>
    <row r="7" spans="1:12" ht="28.5" customHeight="1">
      <c r="A7" s="193"/>
      <c r="B7" s="193"/>
      <c r="C7" s="111" t="s">
        <v>329</v>
      </c>
      <c r="D7" s="111" t="s">
        <v>348</v>
      </c>
      <c r="E7" s="111" t="s">
        <v>349</v>
      </c>
      <c r="F7" s="193"/>
      <c r="G7" s="193"/>
      <c r="H7" s="193"/>
      <c r="I7" s="111" t="s">
        <v>329</v>
      </c>
      <c r="J7" s="111" t="s">
        <v>348</v>
      </c>
      <c r="K7" s="111" t="s">
        <v>349</v>
      </c>
      <c r="L7" s="193"/>
    </row>
    <row r="8" spans="1:12" ht="28.5" customHeight="1">
      <c r="A8" s="119">
        <v>16.899999999999999</v>
      </c>
      <c r="B8" s="119"/>
      <c r="C8" s="119">
        <v>13.9</v>
      </c>
      <c r="D8" s="119"/>
      <c r="E8" s="119">
        <v>13.9</v>
      </c>
      <c r="F8" s="119">
        <v>3</v>
      </c>
      <c r="G8" s="119">
        <v>16.899999999999999</v>
      </c>
      <c r="H8" s="119"/>
      <c r="I8" s="119">
        <v>13.9</v>
      </c>
      <c r="J8" s="119"/>
      <c r="K8" s="119">
        <v>13.9</v>
      </c>
      <c r="L8" s="119">
        <v>3</v>
      </c>
    </row>
    <row r="9" spans="1:12" ht="22.5" customHeight="1">
      <c r="B9" s="24"/>
      <c r="G9" s="24"/>
      <c r="H9" s="24"/>
      <c r="I9" s="24"/>
      <c r="J9" s="24"/>
      <c r="K9" s="24"/>
      <c r="L9" s="24"/>
    </row>
    <row r="10" spans="1:12" ht="12.75" customHeight="1">
      <c r="G10" s="24"/>
      <c r="H10" s="24"/>
      <c r="I10" s="24"/>
      <c r="J10" s="24"/>
      <c r="K10" s="24"/>
      <c r="L10" s="24"/>
    </row>
    <row r="11" spans="1:12" ht="12.75" customHeight="1">
      <c r="G11" s="24"/>
      <c r="H11" s="24"/>
      <c r="I11" s="24"/>
      <c r="J11" s="24"/>
      <c r="K11" s="24"/>
      <c r="L11" s="24"/>
    </row>
    <row r="12" spans="1:12" ht="12.75" customHeight="1">
      <c r="G12" s="24"/>
      <c r="H12" s="24"/>
      <c r="I12" s="24"/>
      <c r="L12" s="24"/>
    </row>
    <row r="13" spans="1:12" ht="12.75" customHeight="1">
      <c r="F13" s="24"/>
      <c r="G13" s="24"/>
      <c r="H13" s="24"/>
      <c r="I13" s="24"/>
      <c r="J13" s="24"/>
      <c r="K13" s="24"/>
    </row>
    <row r="14" spans="1:12" ht="12.75" customHeight="1">
      <c r="D14" s="24"/>
      <c r="G14" s="24"/>
      <c r="H14" s="24"/>
      <c r="I14" s="24"/>
    </row>
    <row r="15" spans="1:12" ht="12.75" customHeight="1">
      <c r="J15" s="24"/>
    </row>
    <row r="16" spans="1:12" ht="12.75" customHeight="1">
      <c r="K16" s="24"/>
      <c r="L16" s="24"/>
    </row>
    <row r="20" spans="8:8" ht="12.75" customHeight="1">
      <c r="H20" s="24"/>
    </row>
  </sheetData>
  <mergeCells count="10">
    <mergeCell ref="A5:F5"/>
    <mergeCell ref="G5:L5"/>
    <mergeCell ref="C6:E6"/>
    <mergeCell ref="I6:K6"/>
    <mergeCell ref="A6:A7"/>
    <mergeCell ref="B6:B7"/>
    <mergeCell ref="F6:F7"/>
    <mergeCell ref="G6:G7"/>
    <mergeCell ref="H6:H7"/>
    <mergeCell ref="L6:L7"/>
  </mergeCells>
  <phoneticPr fontId="30"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view="pageBreakPreview" topLeftCell="A2" zoomScale="60" workbookViewId="0">
      <selection activeCell="C22" sqref="C22"/>
    </sheetView>
  </sheetViews>
  <sheetFormatPr defaultColWidth="6.875" defaultRowHeight="12.75" customHeight="1"/>
  <cols>
    <col min="1" max="1" width="19.5" style="22" customWidth="1"/>
    <col min="2" max="2" width="52.5" style="22" customWidth="1"/>
    <col min="3" max="5" width="18.25" style="22" customWidth="1"/>
    <col min="6" max="256" width="6.875" style="22"/>
    <col min="257" max="257" width="19.5" style="22" customWidth="1"/>
    <col min="258" max="258" width="52.5" style="22" customWidth="1"/>
    <col min="259" max="261" width="18.25" style="22" customWidth="1"/>
    <col min="262" max="512" width="6.875" style="22"/>
    <col min="513" max="513" width="19.5" style="22" customWidth="1"/>
    <col min="514" max="514" width="52.5" style="22" customWidth="1"/>
    <col min="515" max="517" width="18.25" style="22" customWidth="1"/>
    <col min="518" max="768" width="6.875" style="22"/>
    <col min="769" max="769" width="19.5" style="22" customWidth="1"/>
    <col min="770" max="770" width="52.5" style="22" customWidth="1"/>
    <col min="771" max="773" width="18.25" style="22" customWidth="1"/>
    <col min="774" max="1024" width="6.875" style="22"/>
    <col min="1025" max="1025" width="19.5" style="22" customWidth="1"/>
    <col min="1026" max="1026" width="52.5" style="22" customWidth="1"/>
    <col min="1027" max="1029" width="18.25" style="22" customWidth="1"/>
    <col min="1030" max="1280" width="6.875" style="22"/>
    <col min="1281" max="1281" width="19.5" style="22" customWidth="1"/>
    <col min="1282" max="1282" width="52.5" style="22" customWidth="1"/>
    <col min="1283" max="1285" width="18.25" style="22" customWidth="1"/>
    <col min="1286" max="1536" width="6.875" style="22"/>
    <col min="1537" max="1537" width="19.5" style="22" customWidth="1"/>
    <col min="1538" max="1538" width="52.5" style="22" customWidth="1"/>
    <col min="1539" max="1541" width="18.25" style="22" customWidth="1"/>
    <col min="1542" max="1792" width="6.875" style="22"/>
    <col min="1793" max="1793" width="19.5" style="22" customWidth="1"/>
    <col min="1794" max="1794" width="52.5" style="22" customWidth="1"/>
    <col min="1795" max="1797" width="18.25" style="22" customWidth="1"/>
    <col min="1798" max="2048" width="6.875" style="22"/>
    <col min="2049" max="2049" width="19.5" style="22" customWidth="1"/>
    <col min="2050" max="2050" width="52.5" style="22" customWidth="1"/>
    <col min="2051" max="2053" width="18.25" style="22" customWidth="1"/>
    <col min="2054" max="2304" width="6.875" style="22"/>
    <col min="2305" max="2305" width="19.5" style="22" customWidth="1"/>
    <col min="2306" max="2306" width="52.5" style="22" customWidth="1"/>
    <col min="2307" max="2309" width="18.25" style="22" customWidth="1"/>
    <col min="2310" max="2560" width="6.875" style="22"/>
    <col min="2561" max="2561" width="19.5" style="22" customWidth="1"/>
    <col min="2562" max="2562" width="52.5" style="22" customWidth="1"/>
    <col min="2563" max="2565" width="18.25" style="22" customWidth="1"/>
    <col min="2566" max="2816" width="6.875" style="22"/>
    <col min="2817" max="2817" width="19.5" style="22" customWidth="1"/>
    <col min="2818" max="2818" width="52.5" style="22" customWidth="1"/>
    <col min="2819" max="2821" width="18.25" style="22" customWidth="1"/>
    <col min="2822" max="3072" width="6.875" style="22"/>
    <col min="3073" max="3073" width="19.5" style="22" customWidth="1"/>
    <col min="3074" max="3074" width="52.5" style="22" customWidth="1"/>
    <col min="3075" max="3077" width="18.25" style="22" customWidth="1"/>
    <col min="3078" max="3328" width="6.875" style="22"/>
    <col min="3329" max="3329" width="19.5" style="22" customWidth="1"/>
    <col min="3330" max="3330" width="52.5" style="22" customWidth="1"/>
    <col min="3331" max="3333" width="18.25" style="22" customWidth="1"/>
    <col min="3334" max="3584" width="6.875" style="22"/>
    <col min="3585" max="3585" width="19.5" style="22" customWidth="1"/>
    <col min="3586" max="3586" width="52.5" style="22" customWidth="1"/>
    <col min="3587" max="3589" width="18.25" style="22" customWidth="1"/>
    <col min="3590" max="3840" width="6.875" style="22"/>
    <col min="3841" max="3841" width="19.5" style="22" customWidth="1"/>
    <col min="3842" max="3842" width="52.5" style="22" customWidth="1"/>
    <col min="3843" max="3845" width="18.25" style="22" customWidth="1"/>
    <col min="3846" max="4096" width="6.875" style="22"/>
    <col min="4097" max="4097" width="19.5" style="22" customWidth="1"/>
    <col min="4098" max="4098" width="52.5" style="22" customWidth="1"/>
    <col min="4099" max="4101" width="18.25" style="22" customWidth="1"/>
    <col min="4102" max="4352" width="6.875" style="22"/>
    <col min="4353" max="4353" width="19.5" style="22" customWidth="1"/>
    <col min="4354" max="4354" width="52.5" style="22" customWidth="1"/>
    <col min="4355" max="4357" width="18.25" style="22" customWidth="1"/>
    <col min="4358" max="4608" width="6.875" style="22"/>
    <col min="4609" max="4609" width="19.5" style="22" customWidth="1"/>
    <col min="4610" max="4610" width="52.5" style="22" customWidth="1"/>
    <col min="4611" max="4613" width="18.25" style="22" customWidth="1"/>
    <col min="4614" max="4864" width="6.875" style="22"/>
    <col min="4865" max="4865" width="19.5" style="22" customWidth="1"/>
    <col min="4866" max="4866" width="52.5" style="22" customWidth="1"/>
    <col min="4867" max="4869" width="18.25" style="22" customWidth="1"/>
    <col min="4870" max="5120" width="6.875" style="22"/>
    <col min="5121" max="5121" width="19.5" style="22" customWidth="1"/>
    <col min="5122" max="5122" width="52.5" style="22" customWidth="1"/>
    <col min="5123" max="5125" width="18.25" style="22" customWidth="1"/>
    <col min="5126" max="5376" width="6.875" style="22"/>
    <col min="5377" max="5377" width="19.5" style="22" customWidth="1"/>
    <col min="5378" max="5378" width="52.5" style="22" customWidth="1"/>
    <col min="5379" max="5381" width="18.25" style="22" customWidth="1"/>
    <col min="5382" max="5632" width="6.875" style="22"/>
    <col min="5633" max="5633" width="19.5" style="22" customWidth="1"/>
    <col min="5634" max="5634" width="52.5" style="22" customWidth="1"/>
    <col min="5635" max="5637" width="18.25" style="22" customWidth="1"/>
    <col min="5638" max="5888" width="6.875" style="22"/>
    <col min="5889" max="5889" width="19.5" style="22" customWidth="1"/>
    <col min="5890" max="5890" width="52.5" style="22" customWidth="1"/>
    <col min="5891" max="5893" width="18.25" style="22" customWidth="1"/>
    <col min="5894" max="6144" width="6.875" style="22"/>
    <col min="6145" max="6145" width="19.5" style="22" customWidth="1"/>
    <col min="6146" max="6146" width="52.5" style="22" customWidth="1"/>
    <col min="6147" max="6149" width="18.25" style="22" customWidth="1"/>
    <col min="6150" max="6400" width="6.875" style="22"/>
    <col min="6401" max="6401" width="19.5" style="22" customWidth="1"/>
    <col min="6402" max="6402" width="52.5" style="22" customWidth="1"/>
    <col min="6403" max="6405" width="18.25" style="22" customWidth="1"/>
    <col min="6406" max="6656" width="6.875" style="22"/>
    <col min="6657" max="6657" width="19.5" style="22" customWidth="1"/>
    <col min="6658" max="6658" width="52.5" style="22" customWidth="1"/>
    <col min="6659" max="6661" width="18.25" style="22" customWidth="1"/>
    <col min="6662" max="6912" width="6.875" style="22"/>
    <col min="6913" max="6913" width="19.5" style="22" customWidth="1"/>
    <col min="6914" max="6914" width="52.5" style="22" customWidth="1"/>
    <col min="6915" max="6917" width="18.25" style="22" customWidth="1"/>
    <col min="6918" max="7168" width="6.875" style="22"/>
    <col min="7169" max="7169" width="19.5" style="22" customWidth="1"/>
    <col min="7170" max="7170" width="52.5" style="22" customWidth="1"/>
    <col min="7171" max="7173" width="18.25" style="22" customWidth="1"/>
    <col min="7174" max="7424" width="6.875" style="22"/>
    <col min="7425" max="7425" width="19.5" style="22" customWidth="1"/>
    <col min="7426" max="7426" width="52.5" style="22" customWidth="1"/>
    <col min="7427" max="7429" width="18.25" style="22" customWidth="1"/>
    <col min="7430" max="7680" width="6.875" style="22"/>
    <col min="7681" max="7681" width="19.5" style="22" customWidth="1"/>
    <col min="7682" max="7682" width="52.5" style="22" customWidth="1"/>
    <col min="7683" max="7685" width="18.25" style="22" customWidth="1"/>
    <col min="7686" max="7936" width="6.875" style="22"/>
    <col min="7937" max="7937" width="19.5" style="22" customWidth="1"/>
    <col min="7938" max="7938" width="52.5" style="22" customWidth="1"/>
    <col min="7939" max="7941" width="18.25" style="22" customWidth="1"/>
    <col min="7942" max="8192" width="6.875" style="22"/>
    <col min="8193" max="8193" width="19.5" style="22" customWidth="1"/>
    <col min="8194" max="8194" width="52.5" style="22" customWidth="1"/>
    <col min="8195" max="8197" width="18.25" style="22" customWidth="1"/>
    <col min="8198" max="8448" width="6.875" style="22"/>
    <col min="8449" max="8449" width="19.5" style="22" customWidth="1"/>
    <col min="8450" max="8450" width="52.5" style="22" customWidth="1"/>
    <col min="8451" max="8453" width="18.25" style="22" customWidth="1"/>
    <col min="8454" max="8704" width="6.875" style="22"/>
    <col min="8705" max="8705" width="19.5" style="22" customWidth="1"/>
    <col min="8706" max="8706" width="52.5" style="22" customWidth="1"/>
    <col min="8707" max="8709" width="18.25" style="22" customWidth="1"/>
    <col min="8710" max="8960" width="6.875" style="22"/>
    <col min="8961" max="8961" width="19.5" style="22" customWidth="1"/>
    <col min="8962" max="8962" width="52.5" style="22" customWidth="1"/>
    <col min="8963" max="8965" width="18.25" style="22" customWidth="1"/>
    <col min="8966" max="9216" width="6.875" style="22"/>
    <col min="9217" max="9217" width="19.5" style="22" customWidth="1"/>
    <col min="9218" max="9218" width="52.5" style="22" customWidth="1"/>
    <col min="9219" max="9221" width="18.25" style="22" customWidth="1"/>
    <col min="9222" max="9472" width="6.875" style="22"/>
    <col min="9473" max="9473" width="19.5" style="22" customWidth="1"/>
    <col min="9474" max="9474" width="52.5" style="22" customWidth="1"/>
    <col min="9475" max="9477" width="18.25" style="22" customWidth="1"/>
    <col min="9478" max="9728" width="6.875" style="22"/>
    <col min="9729" max="9729" width="19.5" style="22" customWidth="1"/>
    <col min="9730" max="9730" width="52.5" style="22" customWidth="1"/>
    <col min="9731" max="9733" width="18.25" style="22" customWidth="1"/>
    <col min="9734" max="9984" width="6.875" style="22"/>
    <col min="9985" max="9985" width="19.5" style="22" customWidth="1"/>
    <col min="9986" max="9986" width="52.5" style="22" customWidth="1"/>
    <col min="9987" max="9989" width="18.25" style="22" customWidth="1"/>
    <col min="9990" max="10240" width="6.875" style="22"/>
    <col min="10241" max="10241" width="19.5" style="22" customWidth="1"/>
    <col min="10242" max="10242" width="52.5" style="22" customWidth="1"/>
    <col min="10243" max="10245" width="18.25" style="22" customWidth="1"/>
    <col min="10246" max="10496" width="6.875" style="22"/>
    <col min="10497" max="10497" width="19.5" style="22" customWidth="1"/>
    <col min="10498" max="10498" width="52.5" style="22" customWidth="1"/>
    <col min="10499" max="10501" width="18.25" style="22" customWidth="1"/>
    <col min="10502" max="10752" width="6.875" style="22"/>
    <col min="10753" max="10753" width="19.5" style="22" customWidth="1"/>
    <col min="10754" max="10754" width="52.5" style="22" customWidth="1"/>
    <col min="10755" max="10757" width="18.25" style="22" customWidth="1"/>
    <col min="10758" max="11008" width="6.875" style="22"/>
    <col min="11009" max="11009" width="19.5" style="22" customWidth="1"/>
    <col min="11010" max="11010" width="52.5" style="22" customWidth="1"/>
    <col min="11011" max="11013" width="18.25" style="22" customWidth="1"/>
    <col min="11014" max="11264" width="6.875" style="22"/>
    <col min="11265" max="11265" width="19.5" style="22" customWidth="1"/>
    <col min="11266" max="11266" width="52.5" style="22" customWidth="1"/>
    <col min="11267" max="11269" width="18.25" style="22" customWidth="1"/>
    <col min="11270" max="11520" width="6.875" style="22"/>
    <col min="11521" max="11521" width="19.5" style="22" customWidth="1"/>
    <col min="11522" max="11522" width="52.5" style="22" customWidth="1"/>
    <col min="11523" max="11525" width="18.25" style="22" customWidth="1"/>
    <col min="11526" max="11776" width="6.875" style="22"/>
    <col min="11777" max="11777" width="19.5" style="22" customWidth="1"/>
    <col min="11778" max="11778" width="52.5" style="22" customWidth="1"/>
    <col min="11779" max="11781" width="18.25" style="22" customWidth="1"/>
    <col min="11782" max="12032" width="6.875" style="22"/>
    <col min="12033" max="12033" width="19.5" style="22" customWidth="1"/>
    <col min="12034" max="12034" width="52.5" style="22" customWidth="1"/>
    <col min="12035" max="12037" width="18.25" style="22" customWidth="1"/>
    <col min="12038" max="12288" width="6.875" style="22"/>
    <col min="12289" max="12289" width="19.5" style="22" customWidth="1"/>
    <col min="12290" max="12290" width="52.5" style="22" customWidth="1"/>
    <col min="12291" max="12293" width="18.25" style="22" customWidth="1"/>
    <col min="12294" max="12544" width="6.875" style="22"/>
    <col min="12545" max="12545" width="19.5" style="22" customWidth="1"/>
    <col min="12546" max="12546" width="52.5" style="22" customWidth="1"/>
    <col min="12547" max="12549" width="18.25" style="22" customWidth="1"/>
    <col min="12550" max="12800" width="6.875" style="22"/>
    <col min="12801" max="12801" width="19.5" style="22" customWidth="1"/>
    <col min="12802" max="12802" width="52.5" style="22" customWidth="1"/>
    <col min="12803" max="12805" width="18.25" style="22" customWidth="1"/>
    <col min="12806" max="13056" width="6.875" style="22"/>
    <col min="13057" max="13057" width="19.5" style="22" customWidth="1"/>
    <col min="13058" max="13058" width="52.5" style="22" customWidth="1"/>
    <col min="13059" max="13061" width="18.25" style="22" customWidth="1"/>
    <col min="13062" max="13312" width="6.875" style="22"/>
    <col min="13313" max="13313" width="19.5" style="22" customWidth="1"/>
    <col min="13314" max="13314" width="52.5" style="22" customWidth="1"/>
    <col min="13315" max="13317" width="18.25" style="22" customWidth="1"/>
    <col min="13318" max="13568" width="6.875" style="22"/>
    <col min="13569" max="13569" width="19.5" style="22" customWidth="1"/>
    <col min="13570" max="13570" width="52.5" style="22" customWidth="1"/>
    <col min="13571" max="13573" width="18.25" style="22" customWidth="1"/>
    <col min="13574" max="13824" width="6.875" style="22"/>
    <col min="13825" max="13825" width="19.5" style="22" customWidth="1"/>
    <col min="13826" max="13826" width="52.5" style="22" customWidth="1"/>
    <col min="13827" max="13829" width="18.25" style="22" customWidth="1"/>
    <col min="13830" max="14080" width="6.875" style="22"/>
    <col min="14081" max="14081" width="19.5" style="22" customWidth="1"/>
    <col min="14082" max="14082" width="52.5" style="22" customWidth="1"/>
    <col min="14083" max="14085" width="18.25" style="22" customWidth="1"/>
    <col min="14086" max="14336" width="6.875" style="22"/>
    <col min="14337" max="14337" width="19.5" style="22" customWidth="1"/>
    <col min="14338" max="14338" width="52.5" style="22" customWidth="1"/>
    <col min="14339" max="14341" width="18.25" style="22" customWidth="1"/>
    <col min="14342" max="14592" width="6.875" style="22"/>
    <col min="14593" max="14593" width="19.5" style="22" customWidth="1"/>
    <col min="14594" max="14594" width="52.5" style="22" customWidth="1"/>
    <col min="14595" max="14597" width="18.25" style="22" customWidth="1"/>
    <col min="14598" max="14848" width="6.875" style="22"/>
    <col min="14849" max="14849" width="19.5" style="22" customWidth="1"/>
    <col min="14850" max="14850" width="52.5" style="22" customWidth="1"/>
    <col min="14851" max="14853" width="18.25" style="22" customWidth="1"/>
    <col min="14854" max="15104" width="6.875" style="22"/>
    <col min="15105" max="15105" width="19.5" style="22" customWidth="1"/>
    <col min="15106" max="15106" width="52.5" style="22" customWidth="1"/>
    <col min="15107" max="15109" width="18.25" style="22" customWidth="1"/>
    <col min="15110" max="15360" width="6.875" style="22"/>
    <col min="15361" max="15361" width="19.5" style="22" customWidth="1"/>
    <col min="15362" max="15362" width="52.5" style="22" customWidth="1"/>
    <col min="15363" max="15365" width="18.25" style="22" customWidth="1"/>
    <col min="15366" max="15616" width="6.875" style="22"/>
    <col min="15617" max="15617" width="19.5" style="22" customWidth="1"/>
    <col min="15618" max="15618" width="52.5" style="22" customWidth="1"/>
    <col min="15619" max="15621" width="18.25" style="22" customWidth="1"/>
    <col min="15622" max="15872" width="6.875" style="22"/>
    <col min="15873" max="15873" width="19.5" style="22" customWidth="1"/>
    <col min="15874" max="15874" width="52.5" style="22" customWidth="1"/>
    <col min="15875" max="15877" width="18.25" style="22" customWidth="1"/>
    <col min="15878" max="16128" width="6.875" style="22"/>
    <col min="16129" max="16129" width="19.5" style="22" customWidth="1"/>
    <col min="16130" max="16130" width="52.5" style="22" customWidth="1"/>
    <col min="16131" max="16133" width="18.25" style="22" customWidth="1"/>
    <col min="16134" max="16384" width="6.875" style="22"/>
  </cols>
  <sheetData>
    <row r="1" spans="1:5" ht="20.100000000000001" customHeight="1">
      <c r="A1" s="23" t="s">
        <v>350</v>
      </c>
      <c r="E1" s="42"/>
    </row>
    <row r="2" spans="1:5" ht="42.75" customHeight="1">
      <c r="A2" s="67" t="s">
        <v>595</v>
      </c>
      <c r="B2" s="68"/>
      <c r="C2" s="68"/>
      <c r="D2" s="68"/>
      <c r="E2" s="68"/>
    </row>
    <row r="3" spans="1:5" ht="20.100000000000001" customHeight="1">
      <c r="A3" s="68"/>
      <c r="B3" s="68"/>
      <c r="C3" s="68"/>
      <c r="D3" s="68"/>
      <c r="E3" s="68"/>
    </row>
    <row r="4" spans="1:5" ht="20.100000000000001" customHeight="1">
      <c r="A4" s="69"/>
      <c r="B4" s="70"/>
      <c r="C4" s="70"/>
      <c r="D4" s="70"/>
      <c r="E4" s="71" t="s">
        <v>312</v>
      </c>
    </row>
    <row r="5" spans="1:5" ht="20.100000000000001" customHeight="1">
      <c r="A5" s="194" t="s">
        <v>327</v>
      </c>
      <c r="B5" s="196" t="s">
        <v>328</v>
      </c>
      <c r="C5" s="194" t="s">
        <v>351</v>
      </c>
      <c r="D5" s="194"/>
      <c r="E5" s="194"/>
    </row>
    <row r="6" spans="1:5" ht="20.100000000000001" customHeight="1">
      <c r="A6" s="195"/>
      <c r="B6" s="195"/>
      <c r="C6" s="72" t="s">
        <v>317</v>
      </c>
      <c r="D6" s="72" t="s">
        <v>330</v>
      </c>
      <c r="E6" s="72" t="s">
        <v>331</v>
      </c>
    </row>
    <row r="7" spans="1:5" ht="20.100000000000001" customHeight="1">
      <c r="A7" s="73"/>
      <c r="B7" s="74"/>
      <c r="C7" s="36"/>
      <c r="D7" s="37"/>
      <c r="E7" s="32"/>
    </row>
    <row r="8" spans="1:5" ht="20.25" customHeight="1">
      <c r="A8" s="75" t="s">
        <v>596</v>
      </c>
      <c r="B8" s="24"/>
      <c r="C8" s="24"/>
      <c r="D8" s="24"/>
      <c r="E8" s="24"/>
    </row>
    <row r="9" spans="1:5" ht="20.25" customHeight="1">
      <c r="A9" s="24"/>
      <c r="B9" s="24"/>
      <c r="C9" s="24"/>
      <c r="D9" s="24"/>
      <c r="E9" s="24"/>
    </row>
    <row r="10" spans="1:5" ht="12.75" customHeight="1">
      <c r="A10" s="24"/>
      <c r="B10" s="24"/>
      <c r="C10" s="24"/>
      <c r="E10" s="24"/>
    </row>
    <row r="11" spans="1:5" ht="12.75" customHeight="1">
      <c r="A11" s="24"/>
      <c r="B11" s="24"/>
      <c r="C11" s="24"/>
      <c r="D11" s="24"/>
      <c r="E11" s="24"/>
    </row>
    <row r="12" spans="1:5" ht="12.75" customHeight="1">
      <c r="A12" s="24"/>
      <c r="B12" s="24"/>
      <c r="C12" s="24"/>
      <c r="E12" s="24"/>
    </row>
    <row r="13" spans="1:5" ht="12.75" customHeight="1">
      <c r="A13" s="24"/>
      <c r="B13" s="24"/>
      <c r="D13" s="24"/>
      <c r="E13" s="24"/>
    </row>
    <row r="14" spans="1:5" ht="12.75" customHeight="1">
      <c r="A14" s="24"/>
      <c r="E14" s="24"/>
    </row>
    <row r="15" spans="1:5" ht="12.75" customHeight="1">
      <c r="B15" s="24"/>
    </row>
    <row r="16" spans="1:5" ht="12.75" customHeight="1">
      <c r="B16" s="24"/>
    </row>
    <row r="17" spans="2:4" ht="12.75" customHeight="1">
      <c r="B17" s="24"/>
    </row>
    <row r="18" spans="2:4" ht="12.75" customHeight="1">
      <c r="B18" s="24"/>
    </row>
    <row r="19" spans="2:4" ht="12.75" customHeight="1">
      <c r="B19" s="24"/>
    </row>
    <row r="20" spans="2:4" ht="12.75" customHeight="1">
      <c r="B20" s="24"/>
    </row>
    <row r="22" spans="2:4" ht="12.75" customHeight="1">
      <c r="B22" s="24"/>
    </row>
    <row r="23" spans="2:4" ht="12.75" customHeight="1">
      <c r="B23" s="24"/>
    </row>
    <row r="25" spans="2:4" ht="12.75" customHeight="1">
      <c r="B25" s="24"/>
    </row>
    <row r="26" spans="2:4" ht="12.75" customHeight="1">
      <c r="B26" s="24"/>
    </row>
    <row r="27" spans="2:4" ht="12.75" customHeight="1">
      <c r="D27" s="24"/>
    </row>
  </sheetData>
  <mergeCells count="3">
    <mergeCell ref="C5:E5"/>
    <mergeCell ref="A5:A6"/>
    <mergeCell ref="B5:B6"/>
  </mergeCells>
  <phoneticPr fontId="30"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workbookViewId="0">
      <selection activeCell="A10" sqref="A10"/>
    </sheetView>
  </sheetViews>
  <sheetFormatPr defaultColWidth="6.875" defaultRowHeight="20.100000000000001" customHeight="1"/>
  <cols>
    <col min="1" max="1" width="34.5" style="22" customWidth="1"/>
    <col min="2" max="2" width="29.75" style="22" customWidth="1"/>
    <col min="3" max="3" width="31" style="22" customWidth="1"/>
    <col min="4" max="4" width="34.5" style="22" customWidth="1"/>
    <col min="5" max="159" width="6.75" style="22" customWidth="1"/>
    <col min="160" max="256" width="6.875" style="22"/>
    <col min="257" max="260" width="34.5" style="22" customWidth="1"/>
    <col min="261" max="415" width="6.75" style="22" customWidth="1"/>
    <col min="416" max="512" width="6.875" style="22"/>
    <col min="513" max="516" width="34.5" style="22" customWidth="1"/>
    <col min="517" max="671" width="6.75" style="22" customWidth="1"/>
    <col min="672" max="768" width="6.875" style="22"/>
    <col min="769" max="772" width="34.5" style="22" customWidth="1"/>
    <col min="773" max="927" width="6.75" style="22" customWidth="1"/>
    <col min="928" max="1024" width="6.875" style="22"/>
    <col min="1025" max="1028" width="34.5" style="22" customWidth="1"/>
    <col min="1029" max="1183" width="6.75" style="22" customWidth="1"/>
    <col min="1184" max="1280" width="6.875" style="22"/>
    <col min="1281" max="1284" width="34.5" style="22" customWidth="1"/>
    <col min="1285" max="1439" width="6.75" style="22" customWidth="1"/>
    <col min="1440" max="1536" width="6.875" style="22"/>
    <col min="1537" max="1540" width="34.5" style="22" customWidth="1"/>
    <col min="1541" max="1695" width="6.75" style="22" customWidth="1"/>
    <col min="1696" max="1792" width="6.875" style="22"/>
    <col min="1793" max="1796" width="34.5" style="22" customWidth="1"/>
    <col min="1797" max="1951" width="6.75" style="22" customWidth="1"/>
    <col min="1952" max="2048" width="6.875" style="22"/>
    <col min="2049" max="2052" width="34.5" style="22" customWidth="1"/>
    <col min="2053" max="2207" width="6.75" style="22" customWidth="1"/>
    <col min="2208" max="2304" width="6.875" style="22"/>
    <col min="2305" max="2308" width="34.5" style="22" customWidth="1"/>
    <col min="2309" max="2463" width="6.75" style="22" customWidth="1"/>
    <col min="2464" max="2560" width="6.875" style="22"/>
    <col min="2561" max="2564" width="34.5" style="22" customWidth="1"/>
    <col min="2565" max="2719" width="6.75" style="22" customWidth="1"/>
    <col min="2720" max="2816" width="6.875" style="22"/>
    <col min="2817" max="2820" width="34.5" style="22" customWidth="1"/>
    <col min="2821" max="2975" width="6.75" style="22" customWidth="1"/>
    <col min="2976" max="3072" width="6.875" style="22"/>
    <col min="3073" max="3076" width="34.5" style="22" customWidth="1"/>
    <col min="3077" max="3231" width="6.75" style="22" customWidth="1"/>
    <col min="3232" max="3328" width="6.875" style="22"/>
    <col min="3329" max="3332" width="34.5" style="22" customWidth="1"/>
    <col min="3333" max="3487" width="6.75" style="22" customWidth="1"/>
    <col min="3488" max="3584" width="6.875" style="22"/>
    <col min="3585" max="3588" width="34.5" style="22" customWidth="1"/>
    <col min="3589" max="3743" width="6.75" style="22" customWidth="1"/>
    <col min="3744" max="3840" width="6.875" style="22"/>
    <col min="3841" max="3844" width="34.5" style="22" customWidth="1"/>
    <col min="3845" max="3999" width="6.75" style="22" customWidth="1"/>
    <col min="4000" max="4096" width="6.875" style="22"/>
    <col min="4097" max="4100" width="34.5" style="22" customWidth="1"/>
    <col min="4101" max="4255" width="6.75" style="22" customWidth="1"/>
    <col min="4256" max="4352" width="6.875" style="22"/>
    <col min="4353" max="4356" width="34.5" style="22" customWidth="1"/>
    <col min="4357" max="4511" width="6.75" style="22" customWidth="1"/>
    <col min="4512" max="4608" width="6.875" style="22"/>
    <col min="4609" max="4612" width="34.5" style="22" customWidth="1"/>
    <col min="4613" max="4767" width="6.75" style="22" customWidth="1"/>
    <col min="4768" max="4864" width="6.875" style="22"/>
    <col min="4865" max="4868" width="34.5" style="22" customWidth="1"/>
    <col min="4869" max="5023" width="6.75" style="22" customWidth="1"/>
    <col min="5024" max="5120" width="6.875" style="22"/>
    <col min="5121" max="5124" width="34.5" style="22" customWidth="1"/>
    <col min="5125" max="5279" width="6.75" style="22" customWidth="1"/>
    <col min="5280" max="5376" width="6.875" style="22"/>
    <col min="5377" max="5380" width="34.5" style="22" customWidth="1"/>
    <col min="5381" max="5535" width="6.75" style="22" customWidth="1"/>
    <col min="5536" max="5632" width="6.875" style="22"/>
    <col min="5633" max="5636" width="34.5" style="22" customWidth="1"/>
    <col min="5637" max="5791" width="6.75" style="22" customWidth="1"/>
    <col min="5792" max="5888" width="6.875" style="22"/>
    <col min="5889" max="5892" width="34.5" style="22" customWidth="1"/>
    <col min="5893" max="6047" width="6.75" style="22" customWidth="1"/>
    <col min="6048" max="6144" width="6.875" style="22"/>
    <col min="6145" max="6148" width="34.5" style="22" customWidth="1"/>
    <col min="6149" max="6303" width="6.75" style="22" customWidth="1"/>
    <col min="6304" max="6400" width="6.875" style="22"/>
    <col min="6401" max="6404" width="34.5" style="22" customWidth="1"/>
    <col min="6405" max="6559" width="6.75" style="22" customWidth="1"/>
    <col min="6560" max="6656" width="6.875" style="22"/>
    <col min="6657" max="6660" width="34.5" style="22" customWidth="1"/>
    <col min="6661" max="6815" width="6.75" style="22" customWidth="1"/>
    <col min="6816" max="6912" width="6.875" style="22"/>
    <col min="6913" max="6916" width="34.5" style="22" customWidth="1"/>
    <col min="6917" max="7071" width="6.75" style="22" customWidth="1"/>
    <col min="7072" max="7168" width="6.875" style="22"/>
    <col min="7169" max="7172" width="34.5" style="22" customWidth="1"/>
    <col min="7173" max="7327" width="6.75" style="22" customWidth="1"/>
    <col min="7328" max="7424" width="6.875" style="22"/>
    <col min="7425" max="7428" width="34.5" style="22" customWidth="1"/>
    <col min="7429" max="7583" width="6.75" style="22" customWidth="1"/>
    <col min="7584" max="7680" width="6.875" style="22"/>
    <col min="7681" max="7684" width="34.5" style="22" customWidth="1"/>
    <col min="7685" max="7839" width="6.75" style="22" customWidth="1"/>
    <col min="7840" max="7936" width="6.875" style="22"/>
    <col min="7937" max="7940" width="34.5" style="22" customWidth="1"/>
    <col min="7941" max="8095" width="6.75" style="22" customWidth="1"/>
    <col min="8096" max="8192" width="6.875" style="22"/>
    <col min="8193" max="8196" width="34.5" style="22" customWidth="1"/>
    <col min="8197" max="8351" width="6.75" style="22" customWidth="1"/>
    <col min="8352" max="8448" width="6.875" style="22"/>
    <col min="8449" max="8452" width="34.5" style="22" customWidth="1"/>
    <col min="8453" max="8607" width="6.75" style="22" customWidth="1"/>
    <col min="8608" max="8704" width="6.875" style="22"/>
    <col min="8705" max="8708" width="34.5" style="22" customWidth="1"/>
    <col min="8709" max="8863" width="6.75" style="22" customWidth="1"/>
    <col min="8864" max="8960" width="6.875" style="22"/>
    <col min="8961" max="8964" width="34.5" style="22" customWidth="1"/>
    <col min="8965" max="9119" width="6.75" style="22" customWidth="1"/>
    <col min="9120" max="9216" width="6.875" style="22"/>
    <col min="9217" max="9220" width="34.5" style="22" customWidth="1"/>
    <col min="9221" max="9375" width="6.75" style="22" customWidth="1"/>
    <col min="9376" max="9472" width="6.875" style="22"/>
    <col min="9473" max="9476" width="34.5" style="22" customWidth="1"/>
    <col min="9477" max="9631" width="6.75" style="22" customWidth="1"/>
    <col min="9632" max="9728" width="6.875" style="22"/>
    <col min="9729" max="9732" width="34.5" style="22" customWidth="1"/>
    <col min="9733" max="9887" width="6.75" style="22" customWidth="1"/>
    <col min="9888" max="9984" width="6.875" style="22"/>
    <col min="9985" max="9988" width="34.5" style="22" customWidth="1"/>
    <col min="9989" max="10143" width="6.75" style="22" customWidth="1"/>
    <col min="10144" max="10240" width="6.875" style="22"/>
    <col min="10241" max="10244" width="34.5" style="22" customWidth="1"/>
    <col min="10245" max="10399" width="6.75" style="22" customWidth="1"/>
    <col min="10400" max="10496" width="6.875" style="22"/>
    <col min="10497" max="10500" width="34.5" style="22" customWidth="1"/>
    <col min="10501" max="10655" width="6.75" style="22" customWidth="1"/>
    <col min="10656" max="10752" width="6.875" style="22"/>
    <col min="10753" max="10756" width="34.5" style="22" customWidth="1"/>
    <col min="10757" max="10911" width="6.75" style="22" customWidth="1"/>
    <col min="10912" max="11008" width="6.875" style="22"/>
    <col min="11009" max="11012" width="34.5" style="22" customWidth="1"/>
    <col min="11013" max="11167" width="6.75" style="22" customWidth="1"/>
    <col min="11168" max="11264" width="6.875" style="22"/>
    <col min="11265" max="11268" width="34.5" style="22" customWidth="1"/>
    <col min="11269" max="11423" width="6.75" style="22" customWidth="1"/>
    <col min="11424" max="11520" width="6.875" style="22"/>
    <col min="11521" max="11524" width="34.5" style="22" customWidth="1"/>
    <col min="11525" max="11679" width="6.75" style="22" customWidth="1"/>
    <col min="11680" max="11776" width="6.875" style="22"/>
    <col min="11777" max="11780" width="34.5" style="22" customWidth="1"/>
    <col min="11781" max="11935" width="6.75" style="22" customWidth="1"/>
    <col min="11936" max="12032" width="6.875" style="22"/>
    <col min="12033" max="12036" width="34.5" style="22" customWidth="1"/>
    <col min="12037" max="12191" width="6.75" style="22" customWidth="1"/>
    <col min="12192" max="12288" width="6.875" style="22"/>
    <col min="12289" max="12292" width="34.5" style="22" customWidth="1"/>
    <col min="12293" max="12447" width="6.75" style="22" customWidth="1"/>
    <col min="12448" max="12544" width="6.875" style="22"/>
    <col min="12545" max="12548" width="34.5" style="22" customWidth="1"/>
    <col min="12549" max="12703" width="6.75" style="22" customWidth="1"/>
    <col min="12704" max="12800" width="6.875" style="22"/>
    <col min="12801" max="12804" width="34.5" style="22" customWidth="1"/>
    <col min="12805" max="12959" width="6.75" style="22" customWidth="1"/>
    <col min="12960" max="13056" width="6.875" style="22"/>
    <col min="13057" max="13060" width="34.5" style="22" customWidth="1"/>
    <col min="13061" max="13215" width="6.75" style="22" customWidth="1"/>
    <col min="13216" max="13312" width="6.875" style="22"/>
    <col min="13313" max="13316" width="34.5" style="22" customWidth="1"/>
    <col min="13317" max="13471" width="6.75" style="22" customWidth="1"/>
    <col min="13472" max="13568" width="6.875" style="22"/>
    <col min="13569" max="13572" width="34.5" style="22" customWidth="1"/>
    <col min="13573" max="13727" width="6.75" style="22" customWidth="1"/>
    <col min="13728" max="13824" width="6.875" style="22"/>
    <col min="13825" max="13828" width="34.5" style="22" customWidth="1"/>
    <col min="13829" max="13983" width="6.75" style="22" customWidth="1"/>
    <col min="13984" max="14080" width="6.875" style="22"/>
    <col min="14081" max="14084" width="34.5" style="22" customWidth="1"/>
    <col min="14085" max="14239" width="6.75" style="22" customWidth="1"/>
    <col min="14240" max="14336" width="6.875" style="22"/>
    <col min="14337" max="14340" width="34.5" style="22" customWidth="1"/>
    <col min="14341" max="14495" width="6.75" style="22" customWidth="1"/>
    <col min="14496" max="14592" width="6.875" style="22"/>
    <col min="14593" max="14596" width="34.5" style="22" customWidth="1"/>
    <col min="14597" max="14751" width="6.75" style="22" customWidth="1"/>
    <col min="14752" max="14848" width="6.875" style="22"/>
    <col min="14849" max="14852" width="34.5" style="22" customWidth="1"/>
    <col min="14853" max="15007" width="6.75" style="22" customWidth="1"/>
    <col min="15008" max="15104" width="6.875" style="22"/>
    <col min="15105" max="15108" width="34.5" style="22" customWidth="1"/>
    <col min="15109" max="15263" width="6.75" style="22" customWidth="1"/>
    <col min="15264" max="15360" width="6.875" style="22"/>
    <col min="15361" max="15364" width="34.5" style="22" customWidth="1"/>
    <col min="15365" max="15519" width="6.75" style="22" customWidth="1"/>
    <col min="15520" max="15616" width="6.875" style="22"/>
    <col min="15617" max="15620" width="34.5" style="22" customWidth="1"/>
    <col min="15621" max="15775" width="6.75" style="22" customWidth="1"/>
    <col min="15776" max="15872" width="6.875" style="22"/>
    <col min="15873" max="15876" width="34.5" style="22" customWidth="1"/>
    <col min="15877" max="16031" width="6.75" style="22" customWidth="1"/>
    <col min="16032" max="16128" width="6.875" style="22"/>
    <col min="16129" max="16132" width="34.5" style="22" customWidth="1"/>
    <col min="16133" max="16287" width="6.75" style="22" customWidth="1"/>
    <col min="16288" max="16384" width="6.875" style="22"/>
  </cols>
  <sheetData>
    <row r="1" spans="1:251" ht="20.100000000000001" customHeight="1">
      <c r="A1" s="23" t="s">
        <v>352</v>
      </c>
      <c r="B1" s="40"/>
      <c r="C1" s="41"/>
      <c r="D1" s="42"/>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row>
    <row r="2" spans="1:251" ht="38.25" customHeight="1">
      <c r="A2" s="43" t="s">
        <v>597</v>
      </c>
      <c r="B2" s="44"/>
      <c r="C2" s="45"/>
      <c r="D2" s="44"/>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row>
    <row r="3" spans="1:251" ht="12.75" customHeight="1">
      <c r="A3" s="44"/>
      <c r="B3" s="44"/>
      <c r="C3" s="45"/>
      <c r="D3" s="44"/>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row>
    <row r="4" spans="1:251" ht="20.100000000000001" customHeight="1">
      <c r="A4" s="30"/>
      <c r="B4" s="46"/>
      <c r="C4" s="47"/>
      <c r="D4" s="31" t="s">
        <v>312</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row>
    <row r="5" spans="1:251" ht="23.25" customHeight="1">
      <c r="A5" s="196" t="s">
        <v>313</v>
      </c>
      <c r="B5" s="197"/>
      <c r="C5" s="196" t="s">
        <v>314</v>
      </c>
      <c r="D5" s="197"/>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row>
    <row r="6" spans="1:251" ht="24" customHeight="1">
      <c r="A6" s="48" t="s">
        <v>315</v>
      </c>
      <c r="B6" s="39" t="s">
        <v>316</v>
      </c>
      <c r="C6" s="48" t="s">
        <v>315</v>
      </c>
      <c r="D6" s="48" t="s">
        <v>316</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row>
    <row r="7" spans="1:251" ht="20.100000000000001" customHeight="1">
      <c r="A7" s="49" t="s">
        <v>1067</v>
      </c>
      <c r="B7" s="106">
        <v>46035.34</v>
      </c>
      <c r="C7" s="105" t="s">
        <v>420</v>
      </c>
      <c r="D7" s="106">
        <v>6745.11</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66"/>
      <c r="FE7" s="66"/>
      <c r="FF7" s="66"/>
      <c r="FG7" s="66"/>
      <c r="FH7" s="66"/>
      <c r="FI7" s="66"/>
      <c r="FJ7" s="66"/>
      <c r="FK7" s="66"/>
      <c r="FL7" s="66"/>
      <c r="FM7" s="66"/>
      <c r="FN7" s="66"/>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row>
    <row r="8" spans="1:251" ht="20.100000000000001" customHeight="1">
      <c r="A8" s="50" t="s">
        <v>353</v>
      </c>
      <c r="B8" s="106"/>
      <c r="C8" s="105" t="s">
        <v>422</v>
      </c>
      <c r="D8" s="106">
        <f>125348.27-15.76+3000</f>
        <v>128332.51000000001</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66"/>
      <c r="FE8" s="66"/>
      <c r="FF8" s="66"/>
      <c r="FG8" s="66"/>
      <c r="FH8" s="66"/>
      <c r="FI8" s="66"/>
      <c r="FJ8" s="66"/>
      <c r="FK8" s="66"/>
      <c r="FL8" s="66"/>
      <c r="FM8" s="66"/>
      <c r="FN8" s="66"/>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row>
    <row r="9" spans="1:251" ht="20.100000000000001" customHeight="1">
      <c r="A9" s="53" t="s">
        <v>354</v>
      </c>
      <c r="B9" s="106"/>
      <c r="C9" s="105" t="s">
        <v>424</v>
      </c>
      <c r="D9" s="106">
        <v>1934.6</v>
      </c>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66"/>
      <c r="FE9" s="66"/>
      <c r="FF9" s="66"/>
      <c r="FG9" s="66"/>
      <c r="FH9" s="66"/>
      <c r="FI9" s="66"/>
      <c r="FJ9" s="66"/>
      <c r="FK9" s="66"/>
      <c r="FL9" s="66"/>
      <c r="FM9" s="66"/>
      <c r="FN9" s="66"/>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row>
    <row r="10" spans="1:251" ht="20.100000000000001" customHeight="1">
      <c r="A10" s="54" t="s">
        <v>355</v>
      </c>
      <c r="B10" s="106">
        <f>87460.18+3000</f>
        <v>90460.18</v>
      </c>
      <c r="C10" s="51"/>
      <c r="D10" s="52"/>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66"/>
      <c r="FE10" s="66"/>
      <c r="FF10" s="66"/>
      <c r="FG10" s="66"/>
      <c r="FH10" s="66"/>
      <c r="FI10" s="66"/>
      <c r="FJ10" s="66"/>
      <c r="FK10" s="66"/>
      <c r="FL10" s="66"/>
      <c r="FM10" s="66"/>
      <c r="FN10" s="66"/>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row>
    <row r="11" spans="1:251" ht="20.100000000000001" customHeight="1">
      <c r="A11" s="54" t="s">
        <v>356</v>
      </c>
      <c r="B11" s="106"/>
      <c r="C11" s="51"/>
      <c r="D11" s="52"/>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66"/>
      <c r="FE11" s="66"/>
      <c r="FF11" s="66"/>
      <c r="FG11" s="66"/>
      <c r="FH11" s="66"/>
      <c r="FI11" s="66"/>
      <c r="FJ11" s="66"/>
      <c r="FK11" s="66"/>
      <c r="FL11" s="66"/>
      <c r="FM11" s="66"/>
      <c r="FN11" s="66"/>
      <c r="FO11" s="66"/>
      <c r="FP11" s="66"/>
      <c r="FQ11" s="66"/>
      <c r="FR11" s="66"/>
      <c r="FS11" s="66"/>
      <c r="FT11" s="66"/>
      <c r="FU11" s="66"/>
      <c r="FV11" s="66"/>
      <c r="FW11" s="66"/>
      <c r="FX11" s="66"/>
      <c r="FY11" s="66"/>
      <c r="FZ11" s="66"/>
      <c r="GA11" s="66"/>
      <c r="GB11" s="66"/>
      <c r="GC11" s="66"/>
      <c r="GD11" s="66"/>
      <c r="GE11" s="66"/>
      <c r="GF11" s="66"/>
      <c r="GG11" s="66"/>
      <c r="GH11" s="66"/>
      <c r="GI11" s="66"/>
      <c r="GJ11" s="66"/>
      <c r="GK11" s="66"/>
      <c r="GL11" s="66"/>
      <c r="GM11" s="66"/>
      <c r="GN11" s="66"/>
      <c r="GO11" s="66"/>
      <c r="GP11" s="66"/>
      <c r="GQ11" s="66"/>
      <c r="GR11" s="66"/>
      <c r="GS11" s="66"/>
      <c r="GT11" s="66"/>
      <c r="GU11" s="66"/>
      <c r="GV11" s="66"/>
      <c r="GW11" s="66"/>
      <c r="GX11" s="66"/>
      <c r="GY11" s="66"/>
      <c r="GZ11" s="66"/>
      <c r="HA11" s="66"/>
      <c r="HB11" s="66"/>
      <c r="HC11" s="66"/>
      <c r="HD11" s="66"/>
      <c r="HE11" s="66"/>
      <c r="HF11" s="66"/>
      <c r="HG11" s="66"/>
      <c r="HH11" s="66"/>
      <c r="HI11" s="66"/>
      <c r="HJ11" s="66"/>
      <c r="HK11" s="66"/>
      <c r="HL11" s="66"/>
      <c r="HM11" s="66"/>
      <c r="HN11" s="66"/>
      <c r="HO11" s="66"/>
      <c r="HP11" s="66"/>
      <c r="HQ11" s="66"/>
      <c r="HR11" s="66"/>
      <c r="HS11" s="66"/>
      <c r="HT11" s="66"/>
      <c r="HU11" s="66"/>
      <c r="HV11" s="66"/>
      <c r="HW11" s="66"/>
      <c r="HX11" s="66"/>
      <c r="HY11" s="66"/>
      <c r="HZ11" s="66"/>
      <c r="IA11" s="66"/>
      <c r="IB11" s="66"/>
      <c r="IC11" s="66"/>
      <c r="ID11" s="66"/>
      <c r="IE11" s="66"/>
      <c r="IF11" s="66"/>
      <c r="IG11" s="66"/>
      <c r="IH11" s="66"/>
      <c r="II11" s="66"/>
      <c r="IJ11" s="66"/>
      <c r="IK11" s="66"/>
      <c r="IL11" s="66"/>
      <c r="IM11" s="66"/>
      <c r="IN11" s="66"/>
      <c r="IO11" s="66"/>
      <c r="IP11" s="66"/>
      <c r="IQ11" s="66"/>
    </row>
    <row r="12" spans="1:251" ht="20.100000000000001" customHeight="1">
      <c r="A12" s="54" t="s">
        <v>357</v>
      </c>
      <c r="B12" s="106">
        <v>516.69000000000005</v>
      </c>
      <c r="C12" s="55"/>
      <c r="D12" s="52"/>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6"/>
      <c r="GW12" s="66"/>
      <c r="GX12" s="66"/>
      <c r="GY12" s="66"/>
      <c r="GZ12" s="66"/>
      <c r="HA12" s="66"/>
      <c r="HB12" s="66"/>
      <c r="HC12" s="66"/>
      <c r="HD12" s="66"/>
      <c r="HE12" s="66"/>
      <c r="HF12" s="66"/>
      <c r="HG12" s="66"/>
      <c r="HH12" s="66"/>
      <c r="HI12" s="66"/>
      <c r="HJ12" s="66"/>
      <c r="HK12" s="66"/>
      <c r="HL12" s="66"/>
      <c r="HM12" s="66"/>
      <c r="HN12" s="66"/>
      <c r="HO12" s="66"/>
      <c r="HP12" s="66"/>
      <c r="HQ12" s="66"/>
      <c r="HR12" s="66"/>
      <c r="HS12" s="66"/>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row>
    <row r="13" spans="1:251" ht="20.100000000000001" customHeight="1">
      <c r="A13" s="54"/>
      <c r="B13" s="106"/>
      <c r="C13" s="55"/>
      <c r="D13" s="52"/>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66"/>
      <c r="FE13" s="66"/>
      <c r="FF13" s="66"/>
      <c r="FG13" s="66"/>
      <c r="FH13" s="66"/>
      <c r="FI13" s="66"/>
      <c r="FJ13" s="66"/>
      <c r="FK13" s="66"/>
      <c r="FL13" s="66"/>
      <c r="FM13" s="66"/>
      <c r="FN13" s="66"/>
      <c r="FO13" s="66"/>
      <c r="FP13" s="66"/>
      <c r="FQ13" s="66"/>
      <c r="FR13" s="66"/>
      <c r="FS13" s="66"/>
      <c r="FT13" s="66"/>
      <c r="FU13" s="66"/>
      <c r="FV13" s="66"/>
      <c r="FW13" s="66"/>
      <c r="FX13" s="66"/>
      <c r="FY13" s="66"/>
      <c r="FZ13" s="66"/>
      <c r="GA13" s="66"/>
      <c r="GB13" s="66"/>
      <c r="GC13" s="66"/>
      <c r="GD13" s="66"/>
      <c r="GE13" s="66"/>
      <c r="GF13" s="66"/>
      <c r="GG13" s="66"/>
      <c r="GH13" s="66"/>
      <c r="GI13" s="66"/>
      <c r="GJ13" s="66"/>
      <c r="GK13" s="66"/>
      <c r="GL13" s="66"/>
      <c r="GM13" s="66"/>
      <c r="GN13" s="66"/>
      <c r="GO13" s="66"/>
      <c r="GP13" s="66"/>
      <c r="GQ13" s="66"/>
      <c r="GR13" s="66"/>
      <c r="GS13" s="66"/>
      <c r="GT13" s="66"/>
      <c r="GU13" s="66"/>
      <c r="GV13" s="66"/>
      <c r="GW13" s="66"/>
      <c r="GX13" s="66"/>
      <c r="GY13" s="66"/>
      <c r="GZ13" s="66"/>
      <c r="HA13" s="66"/>
      <c r="HB13" s="66"/>
      <c r="HC13" s="66"/>
      <c r="HD13" s="66"/>
      <c r="HE13" s="66"/>
      <c r="HF13" s="66"/>
      <c r="HG13" s="66"/>
      <c r="HH13" s="66"/>
      <c r="HI13" s="66"/>
      <c r="HJ13" s="66"/>
      <c r="HK13" s="66"/>
      <c r="HL13" s="66"/>
      <c r="HM13" s="66"/>
      <c r="HN13" s="66"/>
      <c r="HO13" s="66"/>
      <c r="HP13" s="66"/>
      <c r="HQ13" s="66"/>
      <c r="HR13" s="66"/>
      <c r="HS13" s="66"/>
      <c r="HT13" s="66"/>
      <c r="HU13" s="66"/>
      <c r="HV13" s="66"/>
      <c r="HW13" s="66"/>
      <c r="HX13" s="66"/>
      <c r="HY13" s="66"/>
      <c r="HZ13" s="66"/>
      <c r="IA13" s="66"/>
      <c r="IB13" s="66"/>
      <c r="IC13" s="66"/>
      <c r="ID13" s="66"/>
      <c r="IE13" s="66"/>
      <c r="IF13" s="66"/>
      <c r="IG13" s="66"/>
      <c r="IH13" s="66"/>
      <c r="II13" s="66"/>
      <c r="IJ13" s="66"/>
      <c r="IK13" s="66"/>
      <c r="IL13" s="66"/>
      <c r="IM13" s="66"/>
      <c r="IN13" s="66"/>
      <c r="IO13" s="66"/>
      <c r="IP13" s="66"/>
      <c r="IQ13" s="66"/>
    </row>
    <row r="14" spans="1:251" ht="20.100000000000001" customHeight="1">
      <c r="A14" s="54"/>
      <c r="B14" s="106"/>
      <c r="C14" s="51"/>
      <c r="D14" s="52"/>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row>
    <row r="15" spans="1:251" ht="20.100000000000001" customHeight="1">
      <c r="A15" s="54"/>
      <c r="B15" s="106"/>
      <c r="C15" s="51"/>
      <c r="D15" s="52"/>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row>
    <row r="16" spans="1:251" ht="20.100000000000001" customHeight="1">
      <c r="A16" s="54"/>
      <c r="B16" s="56"/>
      <c r="C16" s="51"/>
      <c r="D16" s="52"/>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row>
    <row r="17" spans="1:251" ht="20.100000000000001" customHeight="1">
      <c r="A17" s="54"/>
      <c r="B17" s="56"/>
      <c r="C17" s="51"/>
      <c r="D17" s="52"/>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c r="IQ17" s="66"/>
    </row>
    <row r="18" spans="1:251" ht="20.100000000000001" customHeight="1">
      <c r="A18" s="57"/>
      <c r="B18" s="56"/>
      <c r="C18" s="51"/>
      <c r="D18" s="52"/>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row>
    <row r="19" spans="1:251" ht="20.100000000000001" customHeight="1">
      <c r="A19" s="57"/>
      <c r="B19" s="56"/>
      <c r="C19" s="55"/>
      <c r="D19" s="52"/>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row>
    <row r="20" spans="1:251" ht="20.100000000000001" customHeight="1">
      <c r="A20" s="57"/>
      <c r="B20" s="56"/>
      <c r="C20" s="51"/>
      <c r="D20" s="52"/>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row>
    <row r="21" spans="1:251" ht="20.100000000000001" customHeight="1">
      <c r="A21" s="57"/>
      <c r="B21" s="56"/>
      <c r="C21" s="51"/>
      <c r="D21" s="52"/>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c r="IO21" s="66"/>
      <c r="IP21" s="66"/>
      <c r="IQ21" s="66"/>
    </row>
    <row r="22" spans="1:251" ht="20.100000000000001" customHeight="1">
      <c r="A22" s="58"/>
      <c r="B22" s="56"/>
      <c r="C22" s="51"/>
      <c r="D22" s="52"/>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row>
    <row r="23" spans="1:251" ht="20.100000000000001" customHeight="1">
      <c r="A23" s="58"/>
      <c r="B23" s="56"/>
      <c r="C23" s="51"/>
      <c r="D23" s="52"/>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c r="IO23" s="66"/>
      <c r="IP23" s="66"/>
      <c r="IQ23" s="66"/>
    </row>
    <row r="24" spans="1:251" ht="20.100000000000001" customHeight="1">
      <c r="A24" s="58"/>
      <c r="B24" s="56"/>
      <c r="C24" s="59"/>
      <c r="D24" s="60"/>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c r="HO24" s="66"/>
      <c r="HP24" s="66"/>
      <c r="HQ24" s="66"/>
      <c r="HR24" s="66"/>
      <c r="HS24" s="66"/>
      <c r="HT24" s="66"/>
      <c r="HU24" s="66"/>
      <c r="HV24" s="66"/>
      <c r="HW24" s="66"/>
      <c r="HX24" s="66"/>
      <c r="HY24" s="66"/>
      <c r="HZ24" s="66"/>
      <c r="IA24" s="66"/>
      <c r="IB24" s="66"/>
      <c r="IC24" s="66"/>
      <c r="ID24" s="66"/>
      <c r="IE24" s="66"/>
      <c r="IF24" s="66"/>
      <c r="IG24" s="66"/>
      <c r="IH24" s="66"/>
      <c r="II24" s="66"/>
      <c r="IJ24" s="66"/>
      <c r="IK24" s="66"/>
      <c r="IL24" s="66"/>
      <c r="IM24" s="66"/>
      <c r="IN24" s="66"/>
      <c r="IO24" s="66"/>
      <c r="IP24" s="66"/>
      <c r="IQ24" s="66"/>
    </row>
    <row r="25" spans="1:251" ht="20.100000000000001" customHeight="1">
      <c r="A25" s="61" t="s">
        <v>358</v>
      </c>
      <c r="B25" s="62">
        <f>SUM(B7:B17)</f>
        <v>137012.21</v>
      </c>
      <c r="C25" s="63" t="s">
        <v>359</v>
      </c>
      <c r="D25" s="60">
        <v>137012.21</v>
      </c>
      <c r="F25" s="24"/>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c r="HY25" s="66"/>
      <c r="HZ25" s="66"/>
      <c r="IA25" s="66"/>
      <c r="IB25" s="66"/>
      <c r="IC25" s="66"/>
      <c r="ID25" s="66"/>
      <c r="IE25" s="66"/>
      <c r="IF25" s="66"/>
      <c r="IG25" s="66"/>
      <c r="IH25" s="66"/>
      <c r="II25" s="66"/>
      <c r="IJ25" s="66"/>
      <c r="IK25" s="66"/>
      <c r="IL25" s="66"/>
      <c r="IM25" s="66"/>
      <c r="IN25" s="66"/>
      <c r="IO25" s="66"/>
      <c r="IP25" s="66"/>
      <c r="IQ25" s="66"/>
    </row>
    <row r="26" spans="1:251" ht="20.100000000000001" customHeight="1">
      <c r="A26" s="54" t="s">
        <v>360</v>
      </c>
      <c r="B26" s="62"/>
      <c r="C26" s="51" t="s">
        <v>361</v>
      </c>
      <c r="D26" s="60"/>
      <c r="E26" s="24"/>
      <c r="F26" s="24"/>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66"/>
      <c r="FE26" s="66"/>
      <c r="FF26" s="66"/>
      <c r="FG26" s="66"/>
      <c r="FH26" s="66"/>
      <c r="FI26" s="66"/>
      <c r="FJ26" s="66"/>
      <c r="FK26" s="66"/>
      <c r="FL26" s="66"/>
      <c r="FM26" s="66"/>
      <c r="FN26" s="66"/>
      <c r="FO26" s="66"/>
      <c r="FP26" s="66"/>
      <c r="FQ26" s="66"/>
      <c r="FR26" s="66"/>
      <c r="FS26" s="66"/>
      <c r="FT26" s="66"/>
      <c r="FU26" s="66"/>
      <c r="FV26" s="66"/>
      <c r="FW26" s="66"/>
      <c r="FX26" s="66"/>
      <c r="FY26" s="66"/>
      <c r="FZ26" s="66"/>
      <c r="GA26" s="66"/>
      <c r="GB26" s="66"/>
      <c r="GC26" s="66"/>
      <c r="GD26" s="66"/>
      <c r="GE26" s="66"/>
      <c r="GF26" s="66"/>
      <c r="GG26" s="66"/>
      <c r="GH26" s="66"/>
      <c r="GI26" s="66"/>
      <c r="GJ26" s="66"/>
      <c r="GK26" s="66"/>
      <c r="GL26" s="66"/>
      <c r="GM26" s="66"/>
      <c r="GN26" s="66"/>
      <c r="GO26" s="66"/>
      <c r="GP26" s="66"/>
      <c r="GQ26" s="66"/>
      <c r="GR26" s="66"/>
      <c r="GS26" s="66"/>
      <c r="GT26" s="66"/>
      <c r="GU26" s="66"/>
      <c r="GV26" s="66"/>
      <c r="GW26" s="66"/>
      <c r="GX26" s="66"/>
      <c r="GY26" s="66"/>
      <c r="GZ26" s="66"/>
      <c r="HA26" s="66"/>
      <c r="HB26" s="66"/>
      <c r="HC26" s="66"/>
      <c r="HD26" s="66"/>
      <c r="HE26" s="66"/>
      <c r="HF26" s="66"/>
      <c r="HG26" s="66"/>
      <c r="HH26" s="66"/>
      <c r="HI26" s="66"/>
      <c r="HJ26" s="66"/>
      <c r="HK26" s="66"/>
      <c r="HL26" s="66"/>
      <c r="HM26" s="66"/>
      <c r="HN26" s="66"/>
      <c r="HO26" s="66"/>
      <c r="HP26" s="66"/>
      <c r="HQ26" s="66"/>
      <c r="HR26" s="66"/>
      <c r="HS26" s="66"/>
      <c r="HT26" s="66"/>
      <c r="HU26" s="66"/>
      <c r="HV26" s="66"/>
      <c r="HW26" s="66"/>
      <c r="HX26" s="66"/>
      <c r="HY26" s="66"/>
      <c r="HZ26" s="66"/>
      <c r="IA26" s="66"/>
      <c r="IB26" s="66"/>
      <c r="IC26" s="66"/>
      <c r="ID26" s="66"/>
      <c r="IE26" s="66"/>
      <c r="IF26" s="66"/>
      <c r="IG26" s="66"/>
      <c r="IH26" s="66"/>
      <c r="II26" s="66"/>
      <c r="IJ26" s="66"/>
      <c r="IK26" s="66"/>
      <c r="IL26" s="66"/>
      <c r="IM26" s="66"/>
      <c r="IN26" s="66"/>
      <c r="IO26" s="66"/>
      <c r="IP26" s="66"/>
      <c r="IQ26" s="66"/>
    </row>
    <row r="27" spans="1:251" ht="20.100000000000001" customHeight="1">
      <c r="A27" s="54" t="s">
        <v>362</v>
      </c>
      <c r="B27" s="32"/>
      <c r="C27" s="55"/>
      <c r="D27" s="60"/>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66"/>
      <c r="FE27" s="66"/>
      <c r="FF27" s="66"/>
      <c r="FG27" s="66"/>
      <c r="FH27" s="66"/>
      <c r="FI27" s="66"/>
      <c r="FJ27" s="66"/>
      <c r="FK27" s="66"/>
      <c r="FL27" s="66"/>
      <c r="FM27" s="66"/>
      <c r="FN27" s="66"/>
      <c r="FO27" s="66"/>
      <c r="FP27" s="66"/>
      <c r="FQ27" s="66"/>
      <c r="FR27" s="66"/>
      <c r="FS27" s="66"/>
      <c r="FT27" s="66"/>
      <c r="FU27" s="66"/>
      <c r="FV27" s="66"/>
      <c r="FW27" s="66"/>
      <c r="FX27" s="66"/>
      <c r="FY27" s="66"/>
      <c r="FZ27" s="66"/>
      <c r="GA27" s="66"/>
      <c r="GB27" s="66"/>
      <c r="GC27" s="66"/>
      <c r="GD27" s="66"/>
      <c r="GE27" s="66"/>
      <c r="GF27" s="66"/>
      <c r="GG27" s="66"/>
      <c r="GH27" s="66"/>
      <c r="GI27" s="66"/>
      <c r="GJ27" s="66"/>
      <c r="GK27" s="66"/>
      <c r="GL27" s="66"/>
      <c r="GM27" s="66"/>
      <c r="GN27" s="66"/>
      <c r="GO27" s="66"/>
      <c r="GP27" s="66"/>
      <c r="GQ27" s="66"/>
      <c r="GR27" s="66"/>
      <c r="GS27" s="66"/>
      <c r="GT27" s="66"/>
      <c r="GU27" s="66"/>
      <c r="GV27" s="66"/>
      <c r="GW27" s="66"/>
      <c r="GX27" s="66"/>
      <c r="GY27" s="66"/>
      <c r="GZ27" s="66"/>
      <c r="HA27" s="66"/>
      <c r="HB27" s="66"/>
      <c r="HC27" s="66"/>
      <c r="HD27" s="66"/>
      <c r="HE27" s="66"/>
      <c r="HF27" s="66"/>
      <c r="HG27" s="66"/>
      <c r="HH27" s="66"/>
      <c r="HI27" s="66"/>
      <c r="HJ27" s="66"/>
      <c r="HK27" s="66"/>
      <c r="HL27" s="66"/>
      <c r="HM27" s="66"/>
      <c r="HN27" s="66"/>
      <c r="HO27" s="66"/>
      <c r="HP27" s="66"/>
      <c r="HQ27" s="66"/>
      <c r="HR27" s="66"/>
      <c r="HS27" s="66"/>
      <c r="HT27" s="66"/>
      <c r="HU27" s="66"/>
      <c r="HV27" s="66"/>
      <c r="HW27" s="66"/>
      <c r="HX27" s="66"/>
      <c r="HY27" s="66"/>
      <c r="HZ27" s="66"/>
      <c r="IA27" s="66"/>
      <c r="IB27" s="66"/>
      <c r="IC27" s="66"/>
      <c r="ID27" s="66"/>
      <c r="IE27" s="66"/>
      <c r="IF27" s="66"/>
      <c r="IG27" s="66"/>
      <c r="IH27" s="66"/>
      <c r="II27" s="66"/>
      <c r="IJ27" s="66"/>
      <c r="IK27" s="66"/>
      <c r="IL27" s="66"/>
      <c r="IM27" s="66"/>
      <c r="IN27" s="66"/>
      <c r="IO27" s="66"/>
      <c r="IP27" s="66"/>
      <c r="IQ27" s="66"/>
    </row>
    <row r="28" spans="1:251" ht="20.100000000000001" customHeight="1">
      <c r="A28" s="64" t="s">
        <v>363</v>
      </c>
      <c r="B28" s="65">
        <f>B25</f>
        <v>137012.21</v>
      </c>
      <c r="C28" s="59" t="s">
        <v>364</v>
      </c>
      <c r="D28" s="60">
        <f>D25+D26</f>
        <v>137012.21</v>
      </c>
      <c r="E28" s="24"/>
    </row>
    <row r="35" spans="3:3" ht="20.100000000000001" customHeight="1">
      <c r="C35" s="24"/>
    </row>
  </sheetData>
  <mergeCells count="2">
    <mergeCell ref="A5:B5"/>
    <mergeCell ref="C5:D5"/>
  </mergeCells>
  <phoneticPr fontId="30" type="noConversion"/>
  <printOptions horizontalCentered="1"/>
  <pageMargins left="0" right="0" top="0" bottom="0" header="0.499999992490753" footer="0.499999992490753"/>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Sheet8"/>
  <dimension ref="A1:L50"/>
  <sheetViews>
    <sheetView showGridLines="0" showZeros="0" view="pageBreakPreview" topLeftCell="B1" zoomScale="60" workbookViewId="0">
      <selection activeCell="D32" sqref="D32:D33"/>
    </sheetView>
  </sheetViews>
  <sheetFormatPr defaultColWidth="6.875" defaultRowHeight="12.75" customHeight="1"/>
  <cols>
    <col min="1" max="1" width="9.25" style="22" customWidth="1"/>
    <col min="2" max="2" width="38.25" style="22" customWidth="1"/>
    <col min="3" max="12" width="12.625" style="22" customWidth="1"/>
    <col min="13" max="256" width="6.875" style="22"/>
    <col min="257" max="257" width="9.25" style="22" customWidth="1"/>
    <col min="258" max="258" width="44.625" style="22" customWidth="1"/>
    <col min="259" max="268" width="12.625" style="22" customWidth="1"/>
    <col min="269" max="512" width="6.875" style="22"/>
    <col min="513" max="513" width="9.25" style="22" customWidth="1"/>
    <col min="514" max="514" width="44.625" style="22" customWidth="1"/>
    <col min="515" max="524" width="12.625" style="22" customWidth="1"/>
    <col min="525" max="768" width="6.875" style="22"/>
    <col min="769" max="769" width="9.25" style="22" customWidth="1"/>
    <col min="770" max="770" width="44.625" style="22" customWidth="1"/>
    <col min="771" max="780" width="12.625" style="22" customWidth="1"/>
    <col min="781" max="1024" width="6.875" style="22"/>
    <col min="1025" max="1025" width="9.25" style="22" customWidth="1"/>
    <col min="1026" max="1026" width="44.625" style="22" customWidth="1"/>
    <col min="1027" max="1036" width="12.625" style="22" customWidth="1"/>
    <col min="1037" max="1280" width="6.875" style="22"/>
    <col min="1281" max="1281" width="9.25" style="22" customWidth="1"/>
    <col min="1282" max="1282" width="44.625" style="22" customWidth="1"/>
    <col min="1283" max="1292" width="12.625" style="22" customWidth="1"/>
    <col min="1293" max="1536" width="6.875" style="22"/>
    <col min="1537" max="1537" width="9.25" style="22" customWidth="1"/>
    <col min="1538" max="1538" width="44.625" style="22" customWidth="1"/>
    <col min="1539" max="1548" width="12.625" style="22" customWidth="1"/>
    <col min="1549" max="1792" width="6.875" style="22"/>
    <col min="1793" max="1793" width="9.25" style="22" customWidth="1"/>
    <col min="1794" max="1794" width="44.625" style="22" customWidth="1"/>
    <col min="1795" max="1804" width="12.625" style="22" customWidth="1"/>
    <col min="1805" max="2048" width="6.875" style="22"/>
    <col min="2049" max="2049" width="9.25" style="22" customWidth="1"/>
    <col min="2050" max="2050" width="44.625" style="22" customWidth="1"/>
    <col min="2051" max="2060" width="12.625" style="22" customWidth="1"/>
    <col min="2061" max="2304" width="6.875" style="22"/>
    <col min="2305" max="2305" width="9.25" style="22" customWidth="1"/>
    <col min="2306" max="2306" width="44.625" style="22" customWidth="1"/>
    <col min="2307" max="2316" width="12.625" style="22" customWidth="1"/>
    <col min="2317" max="2560" width="6.875" style="22"/>
    <col min="2561" max="2561" width="9.25" style="22" customWidth="1"/>
    <col min="2562" max="2562" width="44.625" style="22" customWidth="1"/>
    <col min="2563" max="2572" width="12.625" style="22" customWidth="1"/>
    <col min="2573" max="2816" width="6.875" style="22"/>
    <col min="2817" max="2817" width="9.25" style="22" customWidth="1"/>
    <col min="2818" max="2818" width="44.625" style="22" customWidth="1"/>
    <col min="2819" max="2828" width="12.625" style="22" customWidth="1"/>
    <col min="2829" max="3072" width="6.875" style="22"/>
    <col min="3073" max="3073" width="9.25" style="22" customWidth="1"/>
    <col min="3074" max="3074" width="44.625" style="22" customWidth="1"/>
    <col min="3075" max="3084" width="12.625" style="22" customWidth="1"/>
    <col min="3085" max="3328" width="6.875" style="22"/>
    <col min="3329" max="3329" width="9.25" style="22" customWidth="1"/>
    <col min="3330" max="3330" width="44.625" style="22" customWidth="1"/>
    <col min="3331" max="3340" width="12.625" style="22" customWidth="1"/>
    <col min="3341" max="3584" width="6.875" style="22"/>
    <col min="3585" max="3585" width="9.25" style="22" customWidth="1"/>
    <col min="3586" max="3586" width="44.625" style="22" customWidth="1"/>
    <col min="3587" max="3596" width="12.625" style="22" customWidth="1"/>
    <col min="3597" max="3840" width="6.875" style="22"/>
    <col min="3841" max="3841" width="9.25" style="22" customWidth="1"/>
    <col min="3842" max="3842" width="44.625" style="22" customWidth="1"/>
    <col min="3843" max="3852" width="12.625" style="22" customWidth="1"/>
    <col min="3853" max="4096" width="6.875" style="22"/>
    <col min="4097" max="4097" width="9.25" style="22" customWidth="1"/>
    <col min="4098" max="4098" width="44.625" style="22" customWidth="1"/>
    <col min="4099" max="4108" width="12.625" style="22" customWidth="1"/>
    <col min="4109" max="4352" width="6.875" style="22"/>
    <col min="4353" max="4353" width="9.25" style="22" customWidth="1"/>
    <col min="4354" max="4354" width="44.625" style="22" customWidth="1"/>
    <col min="4355" max="4364" width="12.625" style="22" customWidth="1"/>
    <col min="4365" max="4608" width="6.875" style="22"/>
    <col min="4609" max="4609" width="9.25" style="22" customWidth="1"/>
    <col min="4610" max="4610" width="44.625" style="22" customWidth="1"/>
    <col min="4611" max="4620" width="12.625" style="22" customWidth="1"/>
    <col min="4621" max="4864" width="6.875" style="22"/>
    <col min="4865" max="4865" width="9.25" style="22" customWidth="1"/>
    <col min="4866" max="4866" width="44.625" style="22" customWidth="1"/>
    <col min="4867" max="4876" width="12.625" style="22" customWidth="1"/>
    <col min="4877" max="5120" width="6.875" style="22"/>
    <col min="5121" max="5121" width="9.25" style="22" customWidth="1"/>
    <col min="5122" max="5122" width="44.625" style="22" customWidth="1"/>
    <col min="5123" max="5132" width="12.625" style="22" customWidth="1"/>
    <col min="5133" max="5376" width="6.875" style="22"/>
    <col min="5377" max="5377" width="9.25" style="22" customWidth="1"/>
    <col min="5378" max="5378" width="44.625" style="22" customWidth="1"/>
    <col min="5379" max="5388" width="12.625" style="22" customWidth="1"/>
    <col min="5389" max="5632" width="6.875" style="22"/>
    <col min="5633" max="5633" width="9.25" style="22" customWidth="1"/>
    <col min="5634" max="5634" width="44.625" style="22" customWidth="1"/>
    <col min="5635" max="5644" width="12.625" style="22" customWidth="1"/>
    <col min="5645" max="5888" width="6.875" style="22"/>
    <col min="5889" max="5889" width="9.25" style="22" customWidth="1"/>
    <col min="5890" max="5890" width="44.625" style="22" customWidth="1"/>
    <col min="5891" max="5900" width="12.625" style="22" customWidth="1"/>
    <col min="5901" max="6144" width="6.875" style="22"/>
    <col min="6145" max="6145" width="9.25" style="22" customWidth="1"/>
    <col min="6146" max="6146" width="44.625" style="22" customWidth="1"/>
    <col min="6147" max="6156" width="12.625" style="22" customWidth="1"/>
    <col min="6157" max="6400" width="6.875" style="22"/>
    <col min="6401" max="6401" width="9.25" style="22" customWidth="1"/>
    <col min="6402" max="6402" width="44.625" style="22" customWidth="1"/>
    <col min="6403" max="6412" width="12.625" style="22" customWidth="1"/>
    <col min="6413" max="6656" width="6.875" style="22"/>
    <col min="6657" max="6657" width="9.25" style="22" customWidth="1"/>
    <col min="6658" max="6658" width="44.625" style="22" customWidth="1"/>
    <col min="6659" max="6668" width="12.625" style="22" customWidth="1"/>
    <col min="6669" max="6912" width="6.875" style="22"/>
    <col min="6913" max="6913" width="9.25" style="22" customWidth="1"/>
    <col min="6914" max="6914" width="44.625" style="22" customWidth="1"/>
    <col min="6915" max="6924" width="12.625" style="22" customWidth="1"/>
    <col min="6925" max="7168" width="6.875" style="22"/>
    <col min="7169" max="7169" width="9.25" style="22" customWidth="1"/>
    <col min="7170" max="7170" width="44.625" style="22" customWidth="1"/>
    <col min="7171" max="7180" width="12.625" style="22" customWidth="1"/>
    <col min="7181" max="7424" width="6.875" style="22"/>
    <col min="7425" max="7425" width="9.25" style="22" customWidth="1"/>
    <col min="7426" max="7426" width="44.625" style="22" customWidth="1"/>
    <col min="7427" max="7436" width="12.625" style="22" customWidth="1"/>
    <col min="7437" max="7680" width="6.875" style="22"/>
    <col min="7681" max="7681" width="9.25" style="22" customWidth="1"/>
    <col min="7682" max="7682" width="44.625" style="22" customWidth="1"/>
    <col min="7683" max="7692" width="12.625" style="22" customWidth="1"/>
    <col min="7693" max="7936" width="6.875" style="22"/>
    <col min="7937" max="7937" width="9.25" style="22" customWidth="1"/>
    <col min="7938" max="7938" width="44.625" style="22" customWidth="1"/>
    <col min="7939" max="7948" width="12.625" style="22" customWidth="1"/>
    <col min="7949" max="8192" width="6.875" style="22"/>
    <col min="8193" max="8193" width="9.25" style="22" customWidth="1"/>
    <col min="8194" max="8194" width="44.625" style="22" customWidth="1"/>
    <col min="8195" max="8204" width="12.625" style="22" customWidth="1"/>
    <col min="8205" max="8448" width="6.875" style="22"/>
    <col min="8449" max="8449" width="9.25" style="22" customWidth="1"/>
    <col min="8450" max="8450" width="44.625" style="22" customWidth="1"/>
    <col min="8451" max="8460" width="12.625" style="22" customWidth="1"/>
    <col min="8461" max="8704" width="6.875" style="22"/>
    <col min="8705" max="8705" width="9.25" style="22" customWidth="1"/>
    <col min="8706" max="8706" width="44.625" style="22" customWidth="1"/>
    <col min="8707" max="8716" width="12.625" style="22" customWidth="1"/>
    <col min="8717" max="8960" width="6.875" style="22"/>
    <col min="8961" max="8961" width="9.25" style="22" customWidth="1"/>
    <col min="8962" max="8962" width="44.625" style="22" customWidth="1"/>
    <col min="8963" max="8972" width="12.625" style="22" customWidth="1"/>
    <col min="8973" max="9216" width="6.875" style="22"/>
    <col min="9217" max="9217" width="9.25" style="22" customWidth="1"/>
    <col min="9218" max="9218" width="44.625" style="22" customWidth="1"/>
    <col min="9219" max="9228" width="12.625" style="22" customWidth="1"/>
    <col min="9229" max="9472" width="6.875" style="22"/>
    <col min="9473" max="9473" width="9.25" style="22" customWidth="1"/>
    <col min="9474" max="9474" width="44.625" style="22" customWidth="1"/>
    <col min="9475" max="9484" width="12.625" style="22" customWidth="1"/>
    <col min="9485" max="9728" width="6.875" style="22"/>
    <col min="9729" max="9729" width="9.25" style="22" customWidth="1"/>
    <col min="9730" max="9730" width="44.625" style="22" customWidth="1"/>
    <col min="9731" max="9740" width="12.625" style="22" customWidth="1"/>
    <col min="9741" max="9984" width="6.875" style="22"/>
    <col min="9985" max="9985" width="9.25" style="22" customWidth="1"/>
    <col min="9986" max="9986" width="44.625" style="22" customWidth="1"/>
    <col min="9987" max="9996" width="12.625" style="22" customWidth="1"/>
    <col min="9997" max="10240" width="6.875" style="22"/>
    <col min="10241" max="10241" width="9.25" style="22" customWidth="1"/>
    <col min="10242" max="10242" width="44.625" style="22" customWidth="1"/>
    <col min="10243" max="10252" width="12.625" style="22" customWidth="1"/>
    <col min="10253" max="10496" width="6.875" style="22"/>
    <col min="10497" max="10497" width="9.25" style="22" customWidth="1"/>
    <col min="10498" max="10498" width="44.625" style="22" customWidth="1"/>
    <col min="10499" max="10508" width="12.625" style="22" customWidth="1"/>
    <col min="10509" max="10752" width="6.875" style="22"/>
    <col min="10753" max="10753" width="9.25" style="22" customWidth="1"/>
    <col min="10754" max="10754" width="44.625" style="22" customWidth="1"/>
    <col min="10755" max="10764" width="12.625" style="22" customWidth="1"/>
    <col min="10765" max="11008" width="6.875" style="22"/>
    <col min="11009" max="11009" width="9.25" style="22" customWidth="1"/>
    <col min="11010" max="11010" width="44.625" style="22" customWidth="1"/>
    <col min="11011" max="11020" width="12.625" style="22" customWidth="1"/>
    <col min="11021" max="11264" width="6.875" style="22"/>
    <col min="11265" max="11265" width="9.25" style="22" customWidth="1"/>
    <col min="11266" max="11266" width="44.625" style="22" customWidth="1"/>
    <col min="11267" max="11276" width="12.625" style="22" customWidth="1"/>
    <col min="11277" max="11520" width="6.875" style="22"/>
    <col min="11521" max="11521" width="9.25" style="22" customWidth="1"/>
    <col min="11522" max="11522" width="44.625" style="22" customWidth="1"/>
    <col min="11523" max="11532" width="12.625" style="22" customWidth="1"/>
    <col min="11533" max="11776" width="6.875" style="22"/>
    <col min="11777" max="11777" width="9.25" style="22" customWidth="1"/>
    <col min="11778" max="11778" width="44.625" style="22" customWidth="1"/>
    <col min="11779" max="11788" width="12.625" style="22" customWidth="1"/>
    <col min="11789" max="12032" width="6.875" style="22"/>
    <col min="12033" max="12033" width="9.25" style="22" customWidth="1"/>
    <col min="12034" max="12034" width="44.625" style="22" customWidth="1"/>
    <col min="12035" max="12044" width="12.625" style="22" customWidth="1"/>
    <col min="12045" max="12288" width="6.875" style="22"/>
    <col min="12289" max="12289" width="9.25" style="22" customWidth="1"/>
    <col min="12290" max="12290" width="44.625" style="22" customWidth="1"/>
    <col min="12291" max="12300" width="12.625" style="22" customWidth="1"/>
    <col min="12301" max="12544" width="6.875" style="22"/>
    <col min="12545" max="12545" width="9.25" style="22" customWidth="1"/>
    <col min="12546" max="12546" width="44.625" style="22" customWidth="1"/>
    <col min="12547" max="12556" width="12.625" style="22" customWidth="1"/>
    <col min="12557" max="12800" width="6.875" style="22"/>
    <col min="12801" max="12801" width="9.25" style="22" customWidth="1"/>
    <col min="12802" max="12802" width="44.625" style="22" customWidth="1"/>
    <col min="12803" max="12812" width="12.625" style="22" customWidth="1"/>
    <col min="12813" max="13056" width="6.875" style="22"/>
    <col min="13057" max="13057" width="9.25" style="22" customWidth="1"/>
    <col min="13058" max="13058" width="44.625" style="22" customWidth="1"/>
    <col min="13059" max="13068" width="12.625" style="22" customWidth="1"/>
    <col min="13069" max="13312" width="6.875" style="22"/>
    <col min="13313" max="13313" width="9.25" style="22" customWidth="1"/>
    <col min="13314" max="13314" width="44.625" style="22" customWidth="1"/>
    <col min="13315" max="13324" width="12.625" style="22" customWidth="1"/>
    <col min="13325" max="13568" width="6.875" style="22"/>
    <col min="13569" max="13569" width="9.25" style="22" customWidth="1"/>
    <col min="13570" max="13570" width="44.625" style="22" customWidth="1"/>
    <col min="13571" max="13580" width="12.625" style="22" customWidth="1"/>
    <col min="13581" max="13824" width="6.875" style="22"/>
    <col min="13825" max="13825" width="9.25" style="22" customWidth="1"/>
    <col min="13826" max="13826" width="44.625" style="22" customWidth="1"/>
    <col min="13827" max="13836" width="12.625" style="22" customWidth="1"/>
    <col min="13837" max="14080" width="6.875" style="22"/>
    <col min="14081" max="14081" width="9.25" style="22" customWidth="1"/>
    <col min="14082" max="14082" width="44.625" style="22" customWidth="1"/>
    <col min="14083" max="14092" width="12.625" style="22" customWidth="1"/>
    <col min="14093" max="14336" width="6.875" style="22"/>
    <col min="14337" max="14337" width="9.25" style="22" customWidth="1"/>
    <col min="14338" max="14338" width="44.625" style="22" customWidth="1"/>
    <col min="14339" max="14348" width="12.625" style="22" customWidth="1"/>
    <col min="14349" max="14592" width="6.875" style="22"/>
    <col min="14593" max="14593" width="9.25" style="22" customWidth="1"/>
    <col min="14594" max="14594" width="44.625" style="22" customWidth="1"/>
    <col min="14595" max="14604" width="12.625" style="22" customWidth="1"/>
    <col min="14605" max="14848" width="6.875" style="22"/>
    <col min="14849" max="14849" width="9.25" style="22" customWidth="1"/>
    <col min="14850" max="14850" width="44.625" style="22" customWidth="1"/>
    <col min="14851" max="14860" width="12.625" style="22" customWidth="1"/>
    <col min="14861" max="15104" width="6.875" style="22"/>
    <col min="15105" max="15105" width="9.25" style="22" customWidth="1"/>
    <col min="15106" max="15106" width="44.625" style="22" customWidth="1"/>
    <col min="15107" max="15116" width="12.625" style="22" customWidth="1"/>
    <col min="15117" max="15360" width="6.875" style="22"/>
    <col min="15361" max="15361" width="9.25" style="22" customWidth="1"/>
    <col min="15362" max="15362" width="44.625" style="22" customWidth="1"/>
    <col min="15363" max="15372" width="12.625" style="22" customWidth="1"/>
    <col min="15373" max="15616" width="6.875" style="22"/>
    <col min="15617" max="15617" width="9.25" style="22" customWidth="1"/>
    <col min="15618" max="15618" width="44.625" style="22" customWidth="1"/>
    <col min="15619" max="15628" width="12.625" style="22" customWidth="1"/>
    <col min="15629" max="15872" width="6.875" style="22"/>
    <col min="15873" max="15873" width="9.25" style="22" customWidth="1"/>
    <col min="15874" max="15874" width="44.625" style="22" customWidth="1"/>
    <col min="15875" max="15884" width="12.625" style="22" customWidth="1"/>
    <col min="15885" max="16128" width="6.875" style="22"/>
    <col min="16129" max="16129" width="9.25" style="22" customWidth="1"/>
    <col min="16130" max="16130" width="44.625" style="22" customWidth="1"/>
    <col min="16131" max="16140" width="12.625" style="22" customWidth="1"/>
    <col min="16141" max="16384" width="6.875" style="22"/>
  </cols>
  <sheetData>
    <row r="1" spans="1:12" ht="20.100000000000001" customHeight="1">
      <c r="A1" s="23" t="s">
        <v>365</v>
      </c>
      <c r="L1" s="38"/>
    </row>
    <row r="2" spans="1:12" ht="43.5" customHeight="1">
      <c r="A2" s="33" t="s">
        <v>598</v>
      </c>
      <c r="B2" s="28"/>
      <c r="C2" s="28"/>
      <c r="D2" s="28"/>
      <c r="E2" s="28"/>
      <c r="F2" s="28"/>
      <c r="G2" s="28"/>
      <c r="H2" s="28"/>
      <c r="I2" s="28"/>
      <c r="J2" s="28"/>
      <c r="K2" s="28"/>
      <c r="L2" s="28"/>
    </row>
    <row r="3" spans="1:12" ht="20.100000000000001" customHeight="1">
      <c r="A3" s="34"/>
      <c r="B3" s="34"/>
      <c r="C3" s="34"/>
      <c r="D3" s="34"/>
      <c r="E3" s="34"/>
      <c r="F3" s="34"/>
      <c r="G3" s="34"/>
      <c r="H3" s="34"/>
      <c r="I3" s="34"/>
      <c r="J3" s="34"/>
      <c r="K3" s="34"/>
      <c r="L3" s="34"/>
    </row>
    <row r="4" spans="1:12" ht="20.100000000000001" customHeight="1">
      <c r="A4" s="99"/>
      <c r="B4" s="99"/>
      <c r="C4" s="99"/>
      <c r="D4" s="99"/>
      <c r="E4" s="99"/>
      <c r="F4" s="99"/>
      <c r="G4" s="99"/>
      <c r="H4" s="99"/>
      <c r="I4" s="99"/>
      <c r="J4" s="99"/>
      <c r="K4" s="99"/>
      <c r="L4" s="115" t="s">
        <v>312</v>
      </c>
    </row>
    <row r="5" spans="1:12" ht="24" customHeight="1">
      <c r="A5" s="200" t="s">
        <v>366</v>
      </c>
      <c r="B5" s="200"/>
      <c r="C5" s="200" t="s">
        <v>513</v>
      </c>
      <c r="D5" s="199" t="s">
        <v>367</v>
      </c>
      <c r="E5" s="199" t="s">
        <v>353</v>
      </c>
      <c r="F5" s="199" t="s">
        <v>354</v>
      </c>
      <c r="G5" s="199" t="s">
        <v>599</v>
      </c>
      <c r="H5" s="199" t="s">
        <v>600</v>
      </c>
      <c r="I5" s="199" t="s">
        <v>601</v>
      </c>
      <c r="J5" s="199" t="s">
        <v>602</v>
      </c>
      <c r="K5" s="199" t="s">
        <v>603</v>
      </c>
      <c r="L5" s="199" t="s">
        <v>604</v>
      </c>
    </row>
    <row r="6" spans="1:12" ht="42" customHeight="1">
      <c r="A6" s="120" t="s">
        <v>327</v>
      </c>
      <c r="B6" s="120" t="s">
        <v>328</v>
      </c>
      <c r="C6" s="200"/>
      <c r="D6" s="199"/>
      <c r="E6" s="199"/>
      <c r="F6" s="199"/>
      <c r="G6" s="199"/>
      <c r="H6" s="199"/>
      <c r="I6" s="199"/>
      <c r="J6" s="199"/>
      <c r="K6" s="199"/>
      <c r="L6" s="199"/>
    </row>
    <row r="7" spans="1:12" ht="20.100000000000001" customHeight="1">
      <c r="A7" s="198" t="s">
        <v>317</v>
      </c>
      <c r="B7" s="198"/>
      <c r="C7" s="121">
        <f>D7+H7+L7</f>
        <v>137012.21</v>
      </c>
      <c r="D7" s="121">
        <v>46035.34</v>
      </c>
      <c r="E7" s="121"/>
      <c r="F7" s="121"/>
      <c r="G7" s="121"/>
      <c r="H7" s="121">
        <f>87460.18+3000</f>
        <v>90460.18</v>
      </c>
      <c r="I7" s="121"/>
      <c r="J7" s="121"/>
      <c r="K7" s="121"/>
      <c r="L7" s="121">
        <v>516.69000000000005</v>
      </c>
    </row>
    <row r="8" spans="1:12" ht="21" customHeight="1">
      <c r="A8" s="122" t="s">
        <v>433</v>
      </c>
      <c r="B8" s="123" t="s">
        <v>420</v>
      </c>
      <c r="C8" s="124">
        <v>6745.11</v>
      </c>
      <c r="D8" s="124">
        <v>5362.69</v>
      </c>
      <c r="E8" s="124"/>
      <c r="F8" s="124"/>
      <c r="G8" s="124"/>
      <c r="H8" s="124">
        <v>1382.41</v>
      </c>
      <c r="I8" s="124"/>
      <c r="J8" s="124"/>
      <c r="K8" s="124"/>
      <c r="L8" s="124"/>
    </row>
    <row r="9" spans="1:12" ht="21" customHeight="1">
      <c r="A9" s="122" t="s">
        <v>605</v>
      </c>
      <c r="B9" s="123" t="s">
        <v>606</v>
      </c>
      <c r="C9" s="124">
        <v>6699.19</v>
      </c>
      <c r="D9" s="124">
        <v>5362.12</v>
      </c>
      <c r="E9" s="124"/>
      <c r="F9" s="124"/>
      <c r="G9" s="124"/>
      <c r="H9" s="124">
        <v>1337.07</v>
      </c>
      <c r="I9" s="124"/>
      <c r="J9" s="124"/>
      <c r="K9" s="124"/>
      <c r="L9" s="124"/>
    </row>
    <row r="10" spans="1:12" ht="12.75" customHeight="1">
      <c r="A10" s="122" t="s">
        <v>607</v>
      </c>
      <c r="B10" s="123" t="s">
        <v>608</v>
      </c>
      <c r="C10" s="124">
        <v>173.7</v>
      </c>
      <c r="D10" s="124">
        <v>173.7</v>
      </c>
      <c r="E10" s="124"/>
      <c r="F10" s="124"/>
      <c r="G10" s="124"/>
      <c r="H10" s="124"/>
      <c r="I10" s="124"/>
      <c r="J10" s="124"/>
      <c r="K10" s="124"/>
      <c r="L10" s="124"/>
    </row>
    <row r="11" spans="1:12" ht="12.75" customHeight="1">
      <c r="A11" s="122" t="s">
        <v>609</v>
      </c>
      <c r="B11" s="123" t="s">
        <v>610</v>
      </c>
      <c r="C11" s="124">
        <v>3566.31</v>
      </c>
      <c r="D11" s="124">
        <v>2711.35</v>
      </c>
      <c r="E11" s="124"/>
      <c r="F11" s="124"/>
      <c r="G11" s="124"/>
      <c r="H11" s="124">
        <v>854.96</v>
      </c>
      <c r="I11" s="124"/>
      <c r="J11" s="124"/>
      <c r="K11" s="124"/>
      <c r="L11" s="124"/>
    </row>
    <row r="12" spans="1:12" ht="12.75" customHeight="1">
      <c r="A12" s="122" t="s">
        <v>611</v>
      </c>
      <c r="B12" s="123" t="s">
        <v>612</v>
      </c>
      <c r="C12" s="124">
        <v>1945.13</v>
      </c>
      <c r="D12" s="124">
        <v>1651.38</v>
      </c>
      <c r="E12" s="124"/>
      <c r="F12" s="124"/>
      <c r="G12" s="124"/>
      <c r="H12" s="124">
        <v>293.75</v>
      </c>
      <c r="I12" s="124"/>
      <c r="J12" s="124"/>
      <c r="K12" s="124"/>
      <c r="L12" s="124"/>
    </row>
    <row r="13" spans="1:12" ht="12.75" customHeight="1">
      <c r="A13" s="122" t="s">
        <v>613</v>
      </c>
      <c r="B13" s="123" t="s">
        <v>614</v>
      </c>
      <c r="C13" s="124">
        <v>1014.05</v>
      </c>
      <c r="D13" s="124">
        <v>825.69</v>
      </c>
      <c r="E13" s="124"/>
      <c r="F13" s="124"/>
      <c r="G13" s="124"/>
      <c r="H13" s="124">
        <v>188.36</v>
      </c>
      <c r="I13" s="124"/>
      <c r="J13" s="124"/>
      <c r="K13" s="124"/>
      <c r="L13" s="124"/>
    </row>
    <row r="14" spans="1:12" ht="12.75" customHeight="1">
      <c r="A14" s="122" t="s">
        <v>615</v>
      </c>
      <c r="B14" s="123" t="s">
        <v>616</v>
      </c>
      <c r="C14" s="124">
        <v>45.92</v>
      </c>
      <c r="D14" s="124">
        <v>0.57999999999999996</v>
      </c>
      <c r="E14" s="124"/>
      <c r="F14" s="124"/>
      <c r="G14" s="124"/>
      <c r="H14" s="124">
        <v>45.34</v>
      </c>
      <c r="I14" s="124"/>
      <c r="J14" s="124"/>
      <c r="K14" s="124"/>
      <c r="L14" s="124"/>
    </row>
    <row r="15" spans="1:12" ht="12.75" customHeight="1">
      <c r="A15" s="122" t="s">
        <v>617</v>
      </c>
      <c r="B15" s="123" t="s">
        <v>618</v>
      </c>
      <c r="C15" s="124">
        <v>45.92</v>
      </c>
      <c r="D15" s="124">
        <v>0.57999999999999996</v>
      </c>
      <c r="E15" s="124"/>
      <c r="F15" s="124"/>
      <c r="G15" s="124"/>
      <c r="H15" s="124">
        <v>45.34</v>
      </c>
      <c r="I15" s="124"/>
      <c r="J15" s="124"/>
      <c r="K15" s="124"/>
      <c r="L15" s="124"/>
    </row>
    <row r="16" spans="1:12" ht="18" customHeight="1">
      <c r="A16" s="122" t="s">
        <v>448</v>
      </c>
      <c r="B16" s="123" t="s">
        <v>422</v>
      </c>
      <c r="C16" s="124">
        <f>125348.27-15.76</f>
        <v>125332.51000000001</v>
      </c>
      <c r="D16" s="124">
        <f>39449.88-15.76</f>
        <v>39434.119999999995</v>
      </c>
      <c r="E16" s="124"/>
      <c r="F16" s="124"/>
      <c r="G16" s="124"/>
      <c r="H16" s="124">
        <v>85381.7</v>
      </c>
      <c r="I16" s="124"/>
      <c r="J16" s="124"/>
      <c r="K16" s="124"/>
      <c r="L16" s="124">
        <v>516.69000000000005</v>
      </c>
    </row>
    <row r="17" spans="1:12" ht="21" customHeight="1">
      <c r="A17" s="122" t="s">
        <v>619</v>
      </c>
      <c r="B17" s="123" t="s">
        <v>620</v>
      </c>
      <c r="C17" s="124">
        <v>6204.55</v>
      </c>
      <c r="D17" s="124">
        <v>6204.55</v>
      </c>
      <c r="E17" s="124"/>
      <c r="F17" s="124"/>
      <c r="G17" s="124"/>
      <c r="H17" s="124"/>
      <c r="I17" s="124"/>
      <c r="J17" s="124"/>
      <c r="K17" s="124"/>
      <c r="L17" s="124"/>
    </row>
    <row r="18" spans="1:12" ht="12.75" customHeight="1">
      <c r="A18" s="122" t="s">
        <v>621</v>
      </c>
      <c r="B18" s="123" t="s">
        <v>622</v>
      </c>
      <c r="C18" s="124">
        <v>601.01</v>
      </c>
      <c r="D18" s="124">
        <v>601.01</v>
      </c>
      <c r="E18" s="124"/>
      <c r="F18" s="124"/>
      <c r="G18" s="124"/>
      <c r="H18" s="124"/>
      <c r="I18" s="124"/>
      <c r="J18" s="124"/>
      <c r="K18" s="124"/>
      <c r="L18" s="124"/>
    </row>
    <row r="19" spans="1:12" ht="12.75" customHeight="1">
      <c r="A19" s="122" t="s">
        <v>623</v>
      </c>
      <c r="B19" s="123" t="s">
        <v>624</v>
      </c>
      <c r="C19" s="124">
        <v>5596.22</v>
      </c>
      <c r="D19" s="124">
        <v>5596.22</v>
      </c>
      <c r="E19" s="124"/>
      <c r="F19" s="124"/>
      <c r="G19" s="124"/>
      <c r="H19" s="124"/>
      <c r="I19" s="124"/>
      <c r="J19" s="124"/>
      <c r="K19" s="124"/>
      <c r="L19" s="124"/>
    </row>
    <row r="20" spans="1:12" ht="12.75" customHeight="1">
      <c r="A20" s="122" t="s">
        <v>625</v>
      </c>
      <c r="B20" s="123" t="s">
        <v>626</v>
      </c>
      <c r="C20" s="124">
        <v>71540.61</v>
      </c>
      <c r="D20" s="124">
        <v>6578.2</v>
      </c>
      <c r="E20" s="124"/>
      <c r="F20" s="124"/>
      <c r="G20" s="124"/>
      <c r="H20" s="124">
        <v>64962.41</v>
      </c>
      <c r="I20" s="124"/>
      <c r="J20" s="124"/>
      <c r="K20" s="124"/>
      <c r="L20" s="124"/>
    </row>
    <row r="21" spans="1:12" ht="12.75" customHeight="1">
      <c r="A21" s="122" t="s">
        <v>627</v>
      </c>
      <c r="B21" s="123" t="s">
        <v>628</v>
      </c>
      <c r="C21" s="124">
        <v>63216.37</v>
      </c>
      <c r="D21" s="124">
        <v>6578.2</v>
      </c>
      <c r="E21" s="124"/>
      <c r="F21" s="124"/>
      <c r="G21" s="124"/>
      <c r="H21" s="124">
        <v>56638.17</v>
      </c>
      <c r="I21" s="124"/>
      <c r="J21" s="124"/>
      <c r="K21" s="124"/>
      <c r="L21" s="124"/>
    </row>
    <row r="22" spans="1:12" ht="12.75" customHeight="1">
      <c r="A22" s="122" t="s">
        <v>629</v>
      </c>
      <c r="B22" s="123" t="s">
        <v>630</v>
      </c>
      <c r="C22" s="124">
        <v>8324.24</v>
      </c>
      <c r="D22" s="124"/>
      <c r="E22" s="124"/>
      <c r="F22" s="124"/>
      <c r="G22" s="124"/>
      <c r="H22" s="124">
        <v>8324.24</v>
      </c>
      <c r="I22" s="124"/>
      <c r="J22" s="124"/>
      <c r="K22" s="124"/>
      <c r="L22" s="124"/>
    </row>
    <row r="23" spans="1:12" ht="12.75" customHeight="1">
      <c r="A23" s="122" t="s">
        <v>631</v>
      </c>
      <c r="B23" s="123" t="s">
        <v>632</v>
      </c>
      <c r="C23" s="124">
        <v>24457.29</v>
      </c>
      <c r="D23" s="124">
        <v>6220.21</v>
      </c>
      <c r="E23" s="124"/>
      <c r="F23" s="124"/>
      <c r="G23" s="124"/>
      <c r="H23" s="124">
        <v>17720.38</v>
      </c>
      <c r="I23" s="124"/>
      <c r="J23" s="124"/>
      <c r="K23" s="124"/>
      <c r="L23" s="124">
        <v>516.69000000000005</v>
      </c>
    </row>
    <row r="24" spans="1:12" ht="21" customHeight="1">
      <c r="A24" s="122" t="s">
        <v>633</v>
      </c>
      <c r="B24" s="123" t="s">
        <v>634</v>
      </c>
      <c r="C24" s="124">
        <v>18087.46</v>
      </c>
      <c r="D24" s="124">
        <v>4157.67</v>
      </c>
      <c r="E24" s="124"/>
      <c r="F24" s="124"/>
      <c r="G24" s="124"/>
      <c r="H24" s="124">
        <v>13929.79</v>
      </c>
      <c r="I24" s="124"/>
      <c r="J24" s="124"/>
      <c r="K24" s="124"/>
      <c r="L24" s="124"/>
    </row>
    <row r="25" spans="1:12" ht="21" customHeight="1">
      <c r="A25" s="122" t="s">
        <v>635</v>
      </c>
      <c r="B25" s="123" t="s">
        <v>636</v>
      </c>
      <c r="C25" s="124">
        <v>9238.08</v>
      </c>
      <c r="D25" s="124">
        <v>1930.8</v>
      </c>
      <c r="E25" s="124"/>
      <c r="F25" s="124"/>
      <c r="G25" s="124"/>
      <c r="H25" s="124">
        <v>6790.59</v>
      </c>
      <c r="I25" s="124"/>
      <c r="J25" s="124"/>
      <c r="K25" s="124"/>
      <c r="L25" s="124">
        <v>516.69000000000005</v>
      </c>
    </row>
    <row r="26" spans="1:12" ht="12.75" customHeight="1">
      <c r="A26" s="122" t="s">
        <v>637</v>
      </c>
      <c r="B26" s="123" t="s">
        <v>638</v>
      </c>
      <c r="C26" s="124">
        <v>131.75</v>
      </c>
      <c r="D26" s="124">
        <v>131.75</v>
      </c>
      <c r="E26" s="124"/>
      <c r="F26" s="124"/>
      <c r="G26" s="124"/>
      <c r="H26" s="124"/>
      <c r="I26" s="124"/>
      <c r="J26" s="124"/>
      <c r="K26" s="124"/>
      <c r="L26" s="124"/>
    </row>
    <row r="27" spans="1:12" ht="12.75" customHeight="1">
      <c r="A27" s="122" t="s">
        <v>639</v>
      </c>
      <c r="B27" s="123" t="s">
        <v>640</v>
      </c>
      <c r="C27" s="124">
        <f>D27+H27</f>
        <v>17024.059999999998</v>
      </c>
      <c r="D27" s="124">
        <v>14685.81</v>
      </c>
      <c r="E27" s="124"/>
      <c r="F27" s="124"/>
      <c r="G27" s="124"/>
      <c r="H27" s="124">
        <v>2338.25</v>
      </c>
      <c r="I27" s="124"/>
      <c r="J27" s="124"/>
      <c r="K27" s="124"/>
      <c r="L27" s="124"/>
    </row>
    <row r="28" spans="1:12" ht="12.75" customHeight="1">
      <c r="A28" s="122" t="s">
        <v>641</v>
      </c>
      <c r="B28" s="123" t="s">
        <v>642</v>
      </c>
      <c r="C28" s="124">
        <v>1387.35</v>
      </c>
      <c r="D28" s="124">
        <v>1387.35</v>
      </c>
      <c r="E28" s="124"/>
      <c r="F28" s="124"/>
      <c r="G28" s="124"/>
      <c r="H28" s="124"/>
      <c r="I28" s="124"/>
      <c r="J28" s="124"/>
      <c r="K28" s="124"/>
      <c r="L28" s="124"/>
    </row>
    <row r="29" spans="1:12" ht="12.75" customHeight="1">
      <c r="A29" s="122" t="s">
        <v>643</v>
      </c>
      <c r="B29" s="123" t="s">
        <v>644</v>
      </c>
      <c r="C29" s="124">
        <v>675.01</v>
      </c>
      <c r="D29" s="124">
        <v>675.01</v>
      </c>
      <c r="E29" s="124"/>
      <c r="F29" s="124"/>
      <c r="G29" s="124"/>
      <c r="H29" s="124"/>
      <c r="I29" s="124"/>
      <c r="J29" s="124"/>
      <c r="K29" s="124"/>
      <c r="L29" s="124"/>
    </row>
    <row r="30" spans="1:12" ht="12.75" customHeight="1">
      <c r="A30" s="122" t="s">
        <v>645</v>
      </c>
      <c r="B30" s="123" t="s">
        <v>646</v>
      </c>
      <c r="C30" s="124">
        <v>2125.84</v>
      </c>
      <c r="D30" s="124">
        <v>524.41</v>
      </c>
      <c r="E30" s="124"/>
      <c r="F30" s="124"/>
      <c r="G30" s="124"/>
      <c r="H30" s="124">
        <v>1601.43</v>
      </c>
      <c r="I30" s="124"/>
      <c r="J30" s="124"/>
      <c r="K30" s="124"/>
      <c r="L30" s="124"/>
    </row>
    <row r="31" spans="1:12" ht="12.75" customHeight="1">
      <c r="A31" s="122" t="s">
        <v>647</v>
      </c>
      <c r="B31" s="123" t="s">
        <v>648</v>
      </c>
      <c r="C31" s="124">
        <v>1075.48</v>
      </c>
      <c r="D31" s="124">
        <v>338.66</v>
      </c>
      <c r="E31" s="124"/>
      <c r="F31" s="124"/>
      <c r="G31" s="124"/>
      <c r="H31" s="124">
        <v>736.82</v>
      </c>
      <c r="I31" s="124"/>
      <c r="J31" s="124"/>
      <c r="K31" s="124"/>
      <c r="L31" s="124"/>
    </row>
    <row r="32" spans="1:12" ht="21" customHeight="1">
      <c r="A32" s="122" t="s">
        <v>649</v>
      </c>
      <c r="B32" s="123" t="s">
        <v>650</v>
      </c>
      <c r="C32" s="124">
        <v>8580.98</v>
      </c>
      <c r="D32" s="124">
        <v>8580.98</v>
      </c>
      <c r="E32" s="124"/>
      <c r="F32" s="124"/>
      <c r="G32" s="124"/>
      <c r="H32" s="124"/>
      <c r="I32" s="124"/>
      <c r="J32" s="124"/>
      <c r="K32" s="124"/>
      <c r="L32" s="124"/>
    </row>
    <row r="33" spans="1:12" ht="21" customHeight="1">
      <c r="A33" s="122" t="s">
        <v>651</v>
      </c>
      <c r="B33" s="123" t="s">
        <v>652</v>
      </c>
      <c r="C33" s="124">
        <v>3179.4</v>
      </c>
      <c r="D33" s="124">
        <v>3179.4</v>
      </c>
      <c r="E33" s="124"/>
      <c r="F33" s="124"/>
      <c r="G33" s="124"/>
      <c r="H33" s="124"/>
      <c r="I33" s="124"/>
      <c r="J33" s="124"/>
      <c r="K33" s="124"/>
      <c r="L33" s="124"/>
    </row>
    <row r="34" spans="1:12" ht="12.75" customHeight="1">
      <c r="A34" s="122" t="s">
        <v>653</v>
      </c>
      <c r="B34" s="123" t="s">
        <v>654</v>
      </c>
      <c r="C34" s="124">
        <v>5</v>
      </c>
      <c r="D34" s="124">
        <v>5</v>
      </c>
      <c r="E34" s="124"/>
      <c r="F34" s="124"/>
      <c r="G34" s="124"/>
      <c r="H34" s="124"/>
      <c r="I34" s="124"/>
      <c r="J34" s="124"/>
      <c r="K34" s="124"/>
      <c r="L34" s="124"/>
    </row>
    <row r="35" spans="1:12" ht="12.75" customHeight="1">
      <c r="A35" s="122" t="s">
        <v>655</v>
      </c>
      <c r="B35" s="123" t="s">
        <v>656</v>
      </c>
      <c r="C35" s="124">
        <v>5</v>
      </c>
      <c r="D35" s="124">
        <v>5</v>
      </c>
      <c r="E35" s="124"/>
      <c r="F35" s="124"/>
      <c r="G35" s="124"/>
      <c r="H35" s="124"/>
      <c r="I35" s="124"/>
      <c r="J35" s="124"/>
      <c r="K35" s="124"/>
      <c r="L35" s="124"/>
    </row>
    <row r="36" spans="1:12" ht="12.75" customHeight="1">
      <c r="A36" s="122" t="s">
        <v>657</v>
      </c>
      <c r="B36" s="123" t="s">
        <v>658</v>
      </c>
      <c r="C36" s="124">
        <v>3142.75</v>
      </c>
      <c r="D36" s="124">
        <v>3142.75</v>
      </c>
      <c r="E36" s="124"/>
      <c r="F36" s="124"/>
      <c r="G36" s="124"/>
      <c r="H36" s="124"/>
      <c r="I36" s="124"/>
      <c r="J36" s="124"/>
      <c r="K36" s="124"/>
      <c r="L36" s="124"/>
    </row>
    <row r="37" spans="1:12" ht="12.75" customHeight="1">
      <c r="A37" s="122" t="s">
        <v>659</v>
      </c>
      <c r="B37" s="123" t="s">
        <v>660</v>
      </c>
      <c r="C37" s="124">
        <v>3142.75</v>
      </c>
      <c r="D37" s="124">
        <v>3142.75</v>
      </c>
      <c r="E37" s="124"/>
      <c r="F37" s="124"/>
      <c r="G37" s="124"/>
      <c r="H37" s="124"/>
      <c r="I37" s="124"/>
      <c r="J37" s="124"/>
      <c r="K37" s="124"/>
      <c r="L37" s="124"/>
    </row>
    <row r="38" spans="1:12" ht="12.75" customHeight="1">
      <c r="A38" s="122" t="s">
        <v>661</v>
      </c>
      <c r="B38" s="123" t="s">
        <v>662</v>
      </c>
      <c r="C38" s="124">
        <v>2081.1799999999998</v>
      </c>
      <c r="D38" s="124">
        <v>1744.01</v>
      </c>
      <c r="E38" s="124"/>
      <c r="F38" s="124"/>
      <c r="G38" s="124"/>
      <c r="H38" s="124">
        <v>337.17</v>
      </c>
      <c r="I38" s="124"/>
      <c r="J38" s="124"/>
      <c r="K38" s="124"/>
      <c r="L38" s="124"/>
    </row>
    <row r="39" spans="1:12" ht="12.75" customHeight="1">
      <c r="A39" s="122" t="s">
        <v>663</v>
      </c>
      <c r="B39" s="123" t="s">
        <v>664</v>
      </c>
      <c r="C39" s="124">
        <v>54.74</v>
      </c>
      <c r="D39" s="124">
        <v>54.74</v>
      </c>
      <c r="E39" s="124"/>
      <c r="F39" s="124"/>
      <c r="G39" s="124"/>
      <c r="H39" s="124"/>
      <c r="I39" s="124"/>
      <c r="J39" s="124"/>
      <c r="K39" s="124"/>
      <c r="L39" s="124"/>
    </row>
    <row r="40" spans="1:12" ht="21" customHeight="1">
      <c r="A40" s="122" t="s">
        <v>665</v>
      </c>
      <c r="B40" s="123" t="s">
        <v>666</v>
      </c>
      <c r="C40" s="124">
        <v>1321.92</v>
      </c>
      <c r="D40" s="124">
        <v>1078.3599999999999</v>
      </c>
      <c r="E40" s="124"/>
      <c r="F40" s="124"/>
      <c r="G40" s="124"/>
      <c r="H40" s="124">
        <v>243.55</v>
      </c>
      <c r="I40" s="124"/>
      <c r="J40" s="124"/>
      <c r="K40" s="124"/>
      <c r="L40" s="124"/>
    </row>
    <row r="41" spans="1:12" ht="21" customHeight="1">
      <c r="A41" s="122" t="s">
        <v>667</v>
      </c>
      <c r="B41" s="123" t="s">
        <v>668</v>
      </c>
      <c r="C41" s="124">
        <v>9.44</v>
      </c>
      <c r="D41" s="124">
        <v>9.44</v>
      </c>
      <c r="E41" s="124"/>
      <c r="F41" s="124"/>
      <c r="G41" s="124"/>
      <c r="H41" s="124"/>
      <c r="I41" s="124"/>
      <c r="J41" s="124"/>
      <c r="K41" s="124"/>
      <c r="L41" s="124"/>
    </row>
    <row r="42" spans="1:12" ht="12.75" customHeight="1">
      <c r="A42" s="122" t="s">
        <v>669</v>
      </c>
      <c r="B42" s="123" t="s">
        <v>670</v>
      </c>
      <c r="C42" s="124">
        <v>695.08</v>
      </c>
      <c r="D42" s="124">
        <v>601.46</v>
      </c>
      <c r="E42" s="124"/>
      <c r="F42" s="124"/>
      <c r="G42" s="124"/>
      <c r="H42" s="124">
        <v>93.62</v>
      </c>
      <c r="I42" s="124"/>
      <c r="J42" s="124"/>
      <c r="K42" s="124"/>
      <c r="L42" s="124"/>
    </row>
    <row r="43" spans="1:12" ht="12.75" customHeight="1">
      <c r="A43" s="122" t="s">
        <v>671</v>
      </c>
      <c r="B43" s="123" t="s">
        <v>672</v>
      </c>
      <c r="C43" s="124">
        <v>830</v>
      </c>
      <c r="D43" s="124">
        <v>830</v>
      </c>
      <c r="E43" s="124"/>
      <c r="F43" s="124"/>
      <c r="G43" s="124"/>
      <c r="H43" s="124"/>
      <c r="I43" s="124"/>
      <c r="J43" s="124"/>
      <c r="K43" s="124"/>
      <c r="L43" s="124"/>
    </row>
    <row r="44" spans="1:12" ht="12.75" customHeight="1">
      <c r="A44" s="122" t="s">
        <v>673</v>
      </c>
      <c r="B44" s="123" t="s">
        <v>674</v>
      </c>
      <c r="C44" s="124">
        <v>830</v>
      </c>
      <c r="D44" s="124">
        <v>830</v>
      </c>
      <c r="E44" s="124"/>
      <c r="F44" s="124"/>
      <c r="G44" s="124"/>
      <c r="H44" s="124"/>
      <c r="I44" s="124"/>
      <c r="J44" s="124"/>
      <c r="K44" s="124"/>
      <c r="L44" s="124"/>
    </row>
    <row r="45" spans="1:12" ht="12.75" customHeight="1">
      <c r="A45" s="122" t="s">
        <v>675</v>
      </c>
      <c r="B45" s="123" t="s">
        <v>676</v>
      </c>
      <c r="C45" s="124">
        <v>54.4</v>
      </c>
      <c r="D45" s="124">
        <v>30.9</v>
      </c>
      <c r="E45" s="124"/>
      <c r="F45" s="124"/>
      <c r="G45" s="124"/>
      <c r="H45" s="124">
        <v>23.49</v>
      </c>
      <c r="I45" s="124"/>
      <c r="J45" s="124"/>
      <c r="K45" s="124"/>
      <c r="L45" s="124"/>
    </row>
    <row r="46" spans="1:12" ht="12.75" customHeight="1">
      <c r="A46" s="122" t="s">
        <v>677</v>
      </c>
      <c r="B46" s="123" t="s">
        <v>678</v>
      </c>
      <c r="C46" s="124">
        <v>54.4</v>
      </c>
      <c r="D46" s="124">
        <v>30.9</v>
      </c>
      <c r="E46" s="124"/>
      <c r="F46" s="124"/>
      <c r="G46" s="124"/>
      <c r="H46" s="124">
        <v>23.49</v>
      </c>
      <c r="I46" s="124"/>
      <c r="J46" s="124"/>
      <c r="K46" s="124"/>
      <c r="L46" s="124"/>
    </row>
    <row r="47" spans="1:12" ht="12.75" customHeight="1">
      <c r="A47" s="122" t="s">
        <v>507</v>
      </c>
      <c r="B47" s="123" t="s">
        <v>424</v>
      </c>
      <c r="C47" s="124">
        <v>1934.61</v>
      </c>
      <c r="D47" s="124">
        <v>1238.54</v>
      </c>
      <c r="E47" s="124"/>
      <c r="F47" s="124"/>
      <c r="G47" s="124"/>
      <c r="H47" s="124">
        <v>696.07</v>
      </c>
      <c r="I47" s="124"/>
      <c r="J47" s="124"/>
      <c r="K47" s="124"/>
      <c r="L47" s="124"/>
    </row>
    <row r="48" spans="1:12" ht="21" customHeight="1">
      <c r="A48" s="122" t="s">
        <v>679</v>
      </c>
      <c r="B48" s="123" t="s">
        <v>680</v>
      </c>
      <c r="C48" s="124">
        <v>1934.61</v>
      </c>
      <c r="D48" s="124">
        <v>1238.54</v>
      </c>
      <c r="E48" s="124"/>
      <c r="F48" s="124"/>
      <c r="G48" s="124"/>
      <c r="H48" s="124">
        <v>696.07</v>
      </c>
      <c r="I48" s="124"/>
      <c r="J48" s="124"/>
      <c r="K48" s="124"/>
      <c r="L48" s="124"/>
    </row>
    <row r="49" spans="1:12" ht="21" customHeight="1">
      <c r="A49" s="122" t="s">
        <v>681</v>
      </c>
      <c r="B49" s="123" t="s">
        <v>682</v>
      </c>
      <c r="C49" s="124">
        <v>1934.61</v>
      </c>
      <c r="D49" s="124">
        <v>1238.54</v>
      </c>
      <c r="E49" s="124"/>
      <c r="F49" s="124"/>
      <c r="G49" s="124"/>
      <c r="H49" s="124">
        <v>696.07</v>
      </c>
      <c r="I49" s="124"/>
      <c r="J49" s="124"/>
      <c r="K49" s="124"/>
      <c r="L49" s="124"/>
    </row>
    <row r="50" spans="1:12" ht="12.75" customHeight="1">
      <c r="A50" s="122"/>
      <c r="B50" s="123"/>
      <c r="C50" s="124"/>
      <c r="D50" s="124"/>
      <c r="E50" s="124"/>
      <c r="F50" s="124"/>
      <c r="G50" s="124"/>
      <c r="H50" s="124"/>
      <c r="I50" s="124"/>
      <c r="J50" s="124"/>
      <c r="K50" s="124"/>
      <c r="L50" s="124"/>
    </row>
  </sheetData>
  <mergeCells count="12">
    <mergeCell ref="A7:B7"/>
    <mergeCell ref="J5:J6"/>
    <mergeCell ref="K5:K6"/>
    <mergeCell ref="L5:L6"/>
    <mergeCell ref="H5:H6"/>
    <mergeCell ref="I5:I6"/>
    <mergeCell ref="A5:B5"/>
    <mergeCell ref="C5:C6"/>
    <mergeCell ref="D5:D6"/>
    <mergeCell ref="E5:E6"/>
    <mergeCell ref="F5:F6"/>
    <mergeCell ref="G5:G6"/>
  </mergeCells>
  <phoneticPr fontId="30" type="noConversion"/>
  <printOptions horizontalCentered="1"/>
  <pageMargins left="0" right="0" top="0.98425196850393704" bottom="0.98425196850393704" header="0.51181102362204722" footer="0.51181102362204722"/>
  <pageSetup paperSize="9" scale="84" orientation="landscape" r:id="rId1"/>
  <headerFooter alignWithMargins="0"/>
  <rowBreaks count="1" manualBreakCount="1">
    <brk id="27" max="11" man="1"/>
  </rowBreaks>
</worksheet>
</file>

<file path=xl/worksheets/sheet9.xml><?xml version="1.0" encoding="utf-8"?>
<worksheet xmlns="http://schemas.openxmlformats.org/spreadsheetml/2006/main" xmlns:r="http://schemas.openxmlformats.org/officeDocument/2006/relationships">
  <sheetPr codeName="Sheet9"/>
  <dimension ref="A1:K49"/>
  <sheetViews>
    <sheetView showGridLines="0" showZeros="0" workbookViewId="0">
      <selection activeCell="D7" sqref="D7"/>
    </sheetView>
  </sheetViews>
  <sheetFormatPr defaultColWidth="6.875" defaultRowHeight="12.75" customHeight="1"/>
  <cols>
    <col min="1" max="1" width="17.125" style="22" customWidth="1"/>
    <col min="2" max="2" width="36.5" style="22" customWidth="1"/>
    <col min="3" max="5" width="18" style="22" customWidth="1"/>
    <col min="6" max="253" width="6.875" style="22"/>
    <col min="254" max="254" width="17.125" style="22" customWidth="1"/>
    <col min="255" max="255" width="34.875" style="22" customWidth="1"/>
    <col min="256" max="261" width="18" style="22" customWidth="1"/>
    <col min="262" max="509" width="6.875" style="22"/>
    <col min="510" max="510" width="17.125" style="22" customWidth="1"/>
    <col min="511" max="511" width="34.875" style="22" customWidth="1"/>
    <col min="512" max="517" width="18" style="22" customWidth="1"/>
    <col min="518" max="765" width="6.875" style="22"/>
    <col min="766" max="766" width="17.125" style="22" customWidth="1"/>
    <col min="767" max="767" width="34.875" style="22" customWidth="1"/>
    <col min="768" max="773" width="18" style="22" customWidth="1"/>
    <col min="774" max="1021" width="6.875" style="22"/>
    <col min="1022" max="1022" width="17.125" style="22" customWidth="1"/>
    <col min="1023" max="1023" width="34.875" style="22" customWidth="1"/>
    <col min="1024" max="1029" width="18" style="22" customWidth="1"/>
    <col min="1030" max="1277" width="6.875" style="22"/>
    <col min="1278" max="1278" width="17.125" style="22" customWidth="1"/>
    <col min="1279" max="1279" width="34.875" style="22" customWidth="1"/>
    <col min="1280" max="1285" width="18" style="22" customWidth="1"/>
    <col min="1286" max="1533" width="6.875" style="22"/>
    <col min="1534" max="1534" width="17.125" style="22" customWidth="1"/>
    <col min="1535" max="1535" width="34.875" style="22" customWidth="1"/>
    <col min="1536" max="1541" width="18" style="22" customWidth="1"/>
    <col min="1542" max="1789" width="6.875" style="22"/>
    <col min="1790" max="1790" width="17.125" style="22" customWidth="1"/>
    <col min="1791" max="1791" width="34.875" style="22" customWidth="1"/>
    <col min="1792" max="1797" width="18" style="22" customWidth="1"/>
    <col min="1798" max="2045" width="6.875" style="22"/>
    <col min="2046" max="2046" width="17.125" style="22" customWidth="1"/>
    <col min="2047" max="2047" width="34.875" style="22" customWidth="1"/>
    <col min="2048" max="2053" width="18" style="22" customWidth="1"/>
    <col min="2054" max="2301" width="6.875" style="22"/>
    <col min="2302" max="2302" width="17.125" style="22" customWidth="1"/>
    <col min="2303" max="2303" width="34.875" style="22" customWidth="1"/>
    <col min="2304" max="2309" width="18" style="22" customWidth="1"/>
    <col min="2310" max="2557" width="6.875" style="22"/>
    <col min="2558" max="2558" width="17.125" style="22" customWidth="1"/>
    <col min="2559" max="2559" width="34.875" style="22" customWidth="1"/>
    <col min="2560" max="2565" width="18" style="22" customWidth="1"/>
    <col min="2566" max="2813" width="6.875" style="22"/>
    <col min="2814" max="2814" width="17.125" style="22" customWidth="1"/>
    <col min="2815" max="2815" width="34.875" style="22" customWidth="1"/>
    <col min="2816" max="2821" width="18" style="22" customWidth="1"/>
    <col min="2822" max="3069" width="6.875" style="22"/>
    <col min="3070" max="3070" width="17.125" style="22" customWidth="1"/>
    <col min="3071" max="3071" width="34.875" style="22" customWidth="1"/>
    <col min="3072" max="3077" width="18" style="22" customWidth="1"/>
    <col min="3078" max="3325" width="6.875" style="22"/>
    <col min="3326" max="3326" width="17.125" style="22" customWidth="1"/>
    <col min="3327" max="3327" width="34.875" style="22" customWidth="1"/>
    <col min="3328" max="3333" width="18" style="22" customWidth="1"/>
    <col min="3334" max="3581" width="6.875" style="22"/>
    <col min="3582" max="3582" width="17.125" style="22" customWidth="1"/>
    <col min="3583" max="3583" width="34.875" style="22" customWidth="1"/>
    <col min="3584" max="3589" width="18" style="22" customWidth="1"/>
    <col min="3590" max="3837" width="6.875" style="22"/>
    <col min="3838" max="3838" width="17.125" style="22" customWidth="1"/>
    <col min="3839" max="3839" width="34.875" style="22" customWidth="1"/>
    <col min="3840" max="3845" width="18" style="22" customWidth="1"/>
    <col min="3846" max="4093" width="6.875" style="22"/>
    <col min="4094" max="4094" width="17.125" style="22" customWidth="1"/>
    <col min="4095" max="4095" width="34.875" style="22" customWidth="1"/>
    <col min="4096" max="4101" width="18" style="22" customWidth="1"/>
    <col min="4102" max="4349" width="6.875" style="22"/>
    <col min="4350" max="4350" width="17.125" style="22" customWidth="1"/>
    <col min="4351" max="4351" width="34.875" style="22" customWidth="1"/>
    <col min="4352" max="4357" width="18" style="22" customWidth="1"/>
    <col min="4358" max="4605" width="6.875" style="22"/>
    <col min="4606" max="4606" width="17.125" style="22" customWidth="1"/>
    <col min="4607" max="4607" width="34.875" style="22" customWidth="1"/>
    <col min="4608" max="4613" width="18" style="22" customWidth="1"/>
    <col min="4614" max="4861" width="6.875" style="22"/>
    <col min="4862" max="4862" width="17.125" style="22" customWidth="1"/>
    <col min="4863" max="4863" width="34.875" style="22" customWidth="1"/>
    <col min="4864" max="4869" width="18" style="22" customWidth="1"/>
    <col min="4870" max="5117" width="6.875" style="22"/>
    <col min="5118" max="5118" width="17.125" style="22" customWidth="1"/>
    <col min="5119" max="5119" width="34.875" style="22" customWidth="1"/>
    <col min="5120" max="5125" width="18" style="22" customWidth="1"/>
    <col min="5126" max="5373" width="6.875" style="22"/>
    <col min="5374" max="5374" width="17.125" style="22" customWidth="1"/>
    <col min="5375" max="5375" width="34.875" style="22" customWidth="1"/>
    <col min="5376" max="5381" width="18" style="22" customWidth="1"/>
    <col min="5382" max="5629" width="6.875" style="22"/>
    <col min="5630" max="5630" width="17.125" style="22" customWidth="1"/>
    <col min="5631" max="5631" width="34.875" style="22" customWidth="1"/>
    <col min="5632" max="5637" width="18" style="22" customWidth="1"/>
    <col min="5638" max="5885" width="6.875" style="22"/>
    <col min="5886" max="5886" width="17.125" style="22" customWidth="1"/>
    <col min="5887" max="5887" width="34.875" style="22" customWidth="1"/>
    <col min="5888" max="5893" width="18" style="22" customWidth="1"/>
    <col min="5894" max="6141" width="6.875" style="22"/>
    <col min="6142" max="6142" width="17.125" style="22" customWidth="1"/>
    <col min="6143" max="6143" width="34.875" style="22" customWidth="1"/>
    <col min="6144" max="6149" width="18" style="22" customWidth="1"/>
    <col min="6150" max="6397" width="6.875" style="22"/>
    <col min="6398" max="6398" width="17.125" style="22" customWidth="1"/>
    <col min="6399" max="6399" width="34.875" style="22" customWidth="1"/>
    <col min="6400" max="6405" width="18" style="22" customWidth="1"/>
    <col min="6406" max="6653" width="6.875" style="22"/>
    <col min="6654" max="6654" width="17.125" style="22" customWidth="1"/>
    <col min="6655" max="6655" width="34.875" style="22" customWidth="1"/>
    <col min="6656" max="6661" width="18" style="22" customWidth="1"/>
    <col min="6662" max="6909" width="6.875" style="22"/>
    <col min="6910" max="6910" width="17.125" style="22" customWidth="1"/>
    <col min="6911" max="6911" width="34.875" style="22" customWidth="1"/>
    <col min="6912" max="6917" width="18" style="22" customWidth="1"/>
    <col min="6918" max="7165" width="6.875" style="22"/>
    <col min="7166" max="7166" width="17.125" style="22" customWidth="1"/>
    <col min="7167" max="7167" width="34.875" style="22" customWidth="1"/>
    <col min="7168" max="7173" width="18" style="22" customWidth="1"/>
    <col min="7174" max="7421" width="6.875" style="22"/>
    <col min="7422" max="7422" width="17.125" style="22" customWidth="1"/>
    <col min="7423" max="7423" width="34.875" style="22" customWidth="1"/>
    <col min="7424" max="7429" width="18" style="22" customWidth="1"/>
    <col min="7430" max="7677" width="6.875" style="22"/>
    <col min="7678" max="7678" width="17.125" style="22" customWidth="1"/>
    <col min="7679" max="7679" width="34.875" style="22" customWidth="1"/>
    <col min="7680" max="7685" width="18" style="22" customWidth="1"/>
    <col min="7686" max="7933" width="6.875" style="22"/>
    <col min="7934" max="7934" width="17.125" style="22" customWidth="1"/>
    <col min="7935" max="7935" width="34.875" style="22" customWidth="1"/>
    <col min="7936" max="7941" width="18" style="22" customWidth="1"/>
    <col min="7942" max="8189" width="6.875" style="22"/>
    <col min="8190" max="8190" width="17.125" style="22" customWidth="1"/>
    <col min="8191" max="8191" width="34.875" style="22" customWidth="1"/>
    <col min="8192" max="8197" width="18" style="22" customWidth="1"/>
    <col min="8198" max="8445" width="6.875" style="22"/>
    <col min="8446" max="8446" width="17.125" style="22" customWidth="1"/>
    <col min="8447" max="8447" width="34.875" style="22" customWidth="1"/>
    <col min="8448" max="8453" width="18" style="22" customWidth="1"/>
    <col min="8454" max="8701" width="6.875" style="22"/>
    <col min="8702" max="8702" width="17.125" style="22" customWidth="1"/>
    <col min="8703" max="8703" width="34.875" style="22" customWidth="1"/>
    <col min="8704" max="8709" width="18" style="22" customWidth="1"/>
    <col min="8710" max="8957" width="6.875" style="22"/>
    <col min="8958" max="8958" width="17.125" style="22" customWidth="1"/>
    <col min="8959" max="8959" width="34.875" style="22" customWidth="1"/>
    <col min="8960" max="8965" width="18" style="22" customWidth="1"/>
    <col min="8966" max="9213" width="6.875" style="22"/>
    <col min="9214" max="9214" width="17.125" style="22" customWidth="1"/>
    <col min="9215" max="9215" width="34.875" style="22" customWidth="1"/>
    <col min="9216" max="9221" width="18" style="22" customWidth="1"/>
    <col min="9222" max="9469" width="6.875" style="22"/>
    <col min="9470" max="9470" width="17.125" style="22" customWidth="1"/>
    <col min="9471" max="9471" width="34.875" style="22" customWidth="1"/>
    <col min="9472" max="9477" width="18" style="22" customWidth="1"/>
    <col min="9478" max="9725" width="6.875" style="22"/>
    <col min="9726" max="9726" width="17.125" style="22" customWidth="1"/>
    <col min="9727" max="9727" width="34.875" style="22" customWidth="1"/>
    <col min="9728" max="9733" width="18" style="22" customWidth="1"/>
    <col min="9734" max="9981" width="6.875" style="22"/>
    <col min="9982" max="9982" width="17.125" style="22" customWidth="1"/>
    <col min="9983" max="9983" width="34.875" style="22" customWidth="1"/>
    <col min="9984" max="9989" width="18" style="22" customWidth="1"/>
    <col min="9990" max="10237" width="6.875" style="22"/>
    <col min="10238" max="10238" width="17.125" style="22" customWidth="1"/>
    <col min="10239" max="10239" width="34.875" style="22" customWidth="1"/>
    <col min="10240" max="10245" width="18" style="22" customWidth="1"/>
    <col min="10246" max="10493" width="6.875" style="22"/>
    <col min="10494" max="10494" width="17.125" style="22" customWidth="1"/>
    <col min="10495" max="10495" width="34.875" style="22" customWidth="1"/>
    <col min="10496" max="10501" width="18" style="22" customWidth="1"/>
    <col min="10502" max="10749" width="6.875" style="22"/>
    <col min="10750" max="10750" width="17.125" style="22" customWidth="1"/>
    <col min="10751" max="10751" width="34.875" style="22" customWidth="1"/>
    <col min="10752" max="10757" width="18" style="22" customWidth="1"/>
    <col min="10758" max="11005" width="6.875" style="22"/>
    <col min="11006" max="11006" width="17.125" style="22" customWidth="1"/>
    <col min="11007" max="11007" width="34.875" style="22" customWidth="1"/>
    <col min="11008" max="11013" width="18" style="22" customWidth="1"/>
    <col min="11014" max="11261" width="6.875" style="22"/>
    <col min="11262" max="11262" width="17.125" style="22" customWidth="1"/>
    <col min="11263" max="11263" width="34.875" style="22" customWidth="1"/>
    <col min="11264" max="11269" width="18" style="22" customWidth="1"/>
    <col min="11270" max="11517" width="6.875" style="22"/>
    <col min="11518" max="11518" width="17.125" style="22" customWidth="1"/>
    <col min="11519" max="11519" width="34.875" style="22" customWidth="1"/>
    <col min="11520" max="11525" width="18" style="22" customWidth="1"/>
    <col min="11526" max="11773" width="6.875" style="22"/>
    <col min="11774" max="11774" width="17.125" style="22" customWidth="1"/>
    <col min="11775" max="11775" width="34.875" style="22" customWidth="1"/>
    <col min="11776" max="11781" width="18" style="22" customWidth="1"/>
    <col min="11782" max="12029" width="6.875" style="22"/>
    <col min="12030" max="12030" width="17.125" style="22" customWidth="1"/>
    <col min="12031" max="12031" width="34.875" style="22" customWidth="1"/>
    <col min="12032" max="12037" width="18" style="22" customWidth="1"/>
    <col min="12038" max="12285" width="6.875" style="22"/>
    <col min="12286" max="12286" width="17.125" style="22" customWidth="1"/>
    <col min="12287" max="12287" width="34.875" style="22" customWidth="1"/>
    <col min="12288" max="12293" width="18" style="22" customWidth="1"/>
    <col min="12294" max="12541" width="6.875" style="22"/>
    <col min="12542" max="12542" width="17.125" style="22" customWidth="1"/>
    <col min="12543" max="12543" width="34.875" style="22" customWidth="1"/>
    <col min="12544" max="12549" width="18" style="22" customWidth="1"/>
    <col min="12550" max="12797" width="6.875" style="22"/>
    <col min="12798" max="12798" width="17.125" style="22" customWidth="1"/>
    <col min="12799" max="12799" width="34.875" style="22" customWidth="1"/>
    <col min="12800" max="12805" width="18" style="22" customWidth="1"/>
    <col min="12806" max="13053" width="6.875" style="22"/>
    <col min="13054" max="13054" width="17.125" style="22" customWidth="1"/>
    <col min="13055" max="13055" width="34.875" style="22" customWidth="1"/>
    <col min="13056" max="13061" width="18" style="22" customWidth="1"/>
    <col min="13062" max="13309" width="6.875" style="22"/>
    <col min="13310" max="13310" width="17.125" style="22" customWidth="1"/>
    <col min="13311" max="13311" width="34.875" style="22" customWidth="1"/>
    <col min="13312" max="13317" width="18" style="22" customWidth="1"/>
    <col min="13318" max="13565" width="6.875" style="22"/>
    <col min="13566" max="13566" width="17.125" style="22" customWidth="1"/>
    <col min="13567" max="13567" width="34.875" style="22" customWidth="1"/>
    <col min="13568" max="13573" width="18" style="22" customWidth="1"/>
    <col min="13574" max="13821" width="6.875" style="22"/>
    <col min="13822" max="13822" width="17.125" style="22" customWidth="1"/>
    <col min="13823" max="13823" width="34.875" style="22" customWidth="1"/>
    <col min="13824" max="13829" width="18" style="22" customWidth="1"/>
    <col min="13830" max="14077" width="6.875" style="22"/>
    <col min="14078" max="14078" width="17.125" style="22" customWidth="1"/>
    <col min="14079" max="14079" width="34.875" style="22" customWidth="1"/>
    <col min="14080" max="14085" width="18" style="22" customWidth="1"/>
    <col min="14086" max="14333" width="6.875" style="22"/>
    <col min="14334" max="14334" width="17.125" style="22" customWidth="1"/>
    <col min="14335" max="14335" width="34.875" style="22" customWidth="1"/>
    <col min="14336" max="14341" width="18" style="22" customWidth="1"/>
    <col min="14342" max="14589" width="6.875" style="22"/>
    <col min="14590" max="14590" width="17.125" style="22" customWidth="1"/>
    <col min="14591" max="14591" width="34.875" style="22" customWidth="1"/>
    <col min="14592" max="14597" width="18" style="22" customWidth="1"/>
    <col min="14598" max="14845" width="6.875" style="22"/>
    <col min="14846" max="14846" width="17.125" style="22" customWidth="1"/>
    <col min="14847" max="14847" width="34.875" style="22" customWidth="1"/>
    <col min="14848" max="14853" width="18" style="22" customWidth="1"/>
    <col min="14854" max="15101" width="6.875" style="22"/>
    <col min="15102" max="15102" width="17.125" style="22" customWidth="1"/>
    <col min="15103" max="15103" width="34.875" style="22" customWidth="1"/>
    <col min="15104" max="15109" width="18" style="22" customWidth="1"/>
    <col min="15110" max="15357" width="6.875" style="22"/>
    <col min="15358" max="15358" width="17.125" style="22" customWidth="1"/>
    <col min="15359" max="15359" width="34.875" style="22" customWidth="1"/>
    <col min="15360" max="15365" width="18" style="22" customWidth="1"/>
    <col min="15366" max="15613" width="6.875" style="22"/>
    <col min="15614" max="15614" width="17.125" style="22" customWidth="1"/>
    <col min="15615" max="15615" width="34.875" style="22" customWidth="1"/>
    <col min="15616" max="15621" width="18" style="22" customWidth="1"/>
    <col min="15622" max="15869" width="6.875" style="22"/>
    <col min="15870" max="15870" width="17.125" style="22" customWidth="1"/>
    <col min="15871" max="15871" width="34.875" style="22" customWidth="1"/>
    <col min="15872" max="15877" width="18" style="22" customWidth="1"/>
    <col min="15878" max="16125" width="6.875" style="22"/>
    <col min="16126" max="16126" width="17.125" style="22" customWidth="1"/>
    <col min="16127" max="16127" width="34.875" style="22" customWidth="1"/>
    <col min="16128" max="16133" width="18" style="22" customWidth="1"/>
    <col min="16134" max="16384" width="6.875" style="22"/>
  </cols>
  <sheetData>
    <row r="1" spans="1:11" ht="20.100000000000001" customHeight="1">
      <c r="A1" s="23" t="s">
        <v>369</v>
      </c>
      <c r="B1" s="24"/>
    </row>
    <row r="2" spans="1:11" ht="44.25" customHeight="1">
      <c r="A2" s="201" t="s">
        <v>683</v>
      </c>
      <c r="B2" s="201"/>
      <c r="C2" s="201"/>
      <c r="D2" s="201"/>
      <c r="E2" s="201"/>
    </row>
    <row r="3" spans="1:11" ht="20.100000000000001" customHeight="1">
      <c r="A3" s="25"/>
      <c r="B3" s="26"/>
      <c r="C3" s="27"/>
      <c r="D3" s="27"/>
      <c r="E3" s="27"/>
    </row>
    <row r="4" spans="1:11" ht="25.5" customHeight="1">
      <c r="A4" s="125"/>
      <c r="B4" s="125"/>
      <c r="C4" s="125"/>
      <c r="D4" s="125"/>
      <c r="E4" s="125"/>
    </row>
    <row r="5" spans="1:11" ht="29.25" customHeight="1">
      <c r="A5" s="125"/>
      <c r="B5" s="125"/>
      <c r="C5" s="125"/>
      <c r="D5" s="125"/>
      <c r="E5" s="126" t="s">
        <v>762</v>
      </c>
    </row>
    <row r="6" spans="1:11" ht="27" customHeight="1">
      <c r="A6" s="102" t="s">
        <v>327</v>
      </c>
      <c r="B6" s="102" t="s">
        <v>328</v>
      </c>
      <c r="C6" s="102" t="s">
        <v>513</v>
      </c>
      <c r="D6" s="102" t="s">
        <v>330</v>
      </c>
      <c r="E6" s="102" t="s">
        <v>331</v>
      </c>
    </row>
    <row r="7" spans="1:11" ht="18.75" customHeight="1">
      <c r="A7" s="202" t="s">
        <v>317</v>
      </c>
      <c r="B7" s="202"/>
      <c r="C7" s="127">
        <f>D7+E7</f>
        <v>137012.21000000002</v>
      </c>
      <c r="D7" s="127">
        <f>101899.66-15.76+3000</f>
        <v>104883.90000000001</v>
      </c>
      <c r="E7" s="127">
        <v>32128.31</v>
      </c>
    </row>
    <row r="8" spans="1:11" s="78" customFormat="1" ht="20.100000000000001" customHeight="1">
      <c r="A8" s="112" t="s">
        <v>433</v>
      </c>
      <c r="B8" s="113" t="s">
        <v>420</v>
      </c>
      <c r="C8" s="118">
        <v>6745.11</v>
      </c>
      <c r="D8" s="118">
        <v>6745.11</v>
      </c>
      <c r="E8" s="118"/>
      <c r="G8" s="66"/>
    </row>
    <row r="9" spans="1:11" s="78" customFormat="1" ht="20.100000000000001" customHeight="1">
      <c r="A9" s="112" t="s">
        <v>684</v>
      </c>
      <c r="B9" s="113" t="s">
        <v>685</v>
      </c>
      <c r="C9" s="118">
        <v>6699.19</v>
      </c>
      <c r="D9" s="118">
        <v>6699.19</v>
      </c>
      <c r="E9" s="118"/>
      <c r="F9" s="66"/>
      <c r="G9" s="66"/>
      <c r="K9" s="66"/>
    </row>
    <row r="10" spans="1:11" s="78" customFormat="1" ht="20.100000000000001" customHeight="1">
      <c r="A10" s="112" t="s">
        <v>686</v>
      </c>
      <c r="B10" s="113" t="s">
        <v>687</v>
      </c>
      <c r="C10" s="118">
        <v>173.7</v>
      </c>
      <c r="D10" s="118">
        <v>173.7</v>
      </c>
      <c r="E10" s="118"/>
      <c r="F10" s="66"/>
      <c r="H10" s="66"/>
    </row>
    <row r="11" spans="1:11" s="78" customFormat="1" ht="20.100000000000001" customHeight="1">
      <c r="A11" s="112" t="s">
        <v>688</v>
      </c>
      <c r="B11" s="113" t="s">
        <v>689</v>
      </c>
      <c r="C11" s="118">
        <v>3566.31</v>
      </c>
      <c r="D11" s="118">
        <v>3566.31</v>
      </c>
      <c r="E11" s="118"/>
      <c r="F11" s="66"/>
      <c r="H11" s="66"/>
    </row>
    <row r="12" spans="1:11" s="78" customFormat="1" ht="20.100000000000001" customHeight="1">
      <c r="A12" s="112" t="s">
        <v>690</v>
      </c>
      <c r="B12" s="113" t="s">
        <v>691</v>
      </c>
      <c r="C12" s="118">
        <v>1945.13</v>
      </c>
      <c r="D12" s="118">
        <v>1945.13</v>
      </c>
      <c r="E12" s="118"/>
      <c r="F12" s="66"/>
      <c r="G12" s="66"/>
      <c r="H12" s="66"/>
    </row>
    <row r="13" spans="1:11" s="78" customFormat="1" ht="20.100000000000001" customHeight="1">
      <c r="A13" s="112" t="s">
        <v>692</v>
      </c>
      <c r="B13" s="113" t="s">
        <v>693</v>
      </c>
      <c r="C13" s="118">
        <v>1014.05</v>
      </c>
      <c r="D13" s="118">
        <v>1014.05</v>
      </c>
      <c r="E13" s="118"/>
      <c r="F13" s="66"/>
      <c r="J13" s="66"/>
    </row>
    <row r="14" spans="1:11" s="78" customFormat="1" ht="20.100000000000001" customHeight="1">
      <c r="A14" s="112" t="s">
        <v>694</v>
      </c>
      <c r="B14" s="113" t="s">
        <v>695</v>
      </c>
      <c r="C14" s="118">
        <v>45.92</v>
      </c>
      <c r="D14" s="118">
        <v>45.92</v>
      </c>
      <c r="E14" s="118"/>
      <c r="F14" s="66"/>
      <c r="G14" s="66"/>
      <c r="K14" s="66"/>
    </row>
    <row r="15" spans="1:11" s="78" customFormat="1" ht="20.100000000000001" customHeight="1">
      <c r="A15" s="112" t="s">
        <v>696</v>
      </c>
      <c r="B15" s="113" t="s">
        <v>697</v>
      </c>
      <c r="C15" s="118">
        <v>45.92</v>
      </c>
      <c r="D15" s="118">
        <v>45.92</v>
      </c>
      <c r="E15" s="118"/>
      <c r="F15" s="66"/>
      <c r="G15" s="66"/>
      <c r="H15" s="66"/>
      <c r="K15" s="66"/>
    </row>
    <row r="16" spans="1:11" s="78" customFormat="1" ht="20.100000000000001" customHeight="1">
      <c r="A16" s="112" t="s">
        <v>448</v>
      </c>
      <c r="B16" s="113" t="s">
        <v>422</v>
      </c>
      <c r="C16" s="118">
        <v>125332.49</v>
      </c>
      <c r="D16" s="118">
        <f>93219.94-15.76</f>
        <v>93204.180000000008</v>
      </c>
      <c r="E16" s="118">
        <v>32128.31</v>
      </c>
      <c r="F16" s="66"/>
      <c r="G16" s="66"/>
      <c r="K16" s="66"/>
    </row>
    <row r="17" spans="1:11" s="78" customFormat="1" ht="20.100000000000001" customHeight="1">
      <c r="A17" s="112" t="s">
        <v>698</v>
      </c>
      <c r="B17" s="113" t="s">
        <v>699</v>
      </c>
      <c r="C17" s="118">
        <f>D17+E17</f>
        <v>6197.2300000000005</v>
      </c>
      <c r="D17" s="118">
        <v>646.26</v>
      </c>
      <c r="E17" s="118">
        <v>5550.97</v>
      </c>
      <c r="F17" s="66"/>
      <c r="G17" s="66"/>
      <c r="K17" s="66"/>
    </row>
    <row r="18" spans="1:11" s="78" customFormat="1" ht="20.100000000000001" customHeight="1">
      <c r="A18" s="112" t="s">
        <v>700</v>
      </c>
      <c r="B18" s="113" t="s">
        <v>701</v>
      </c>
      <c r="C18" s="118">
        <v>601.01</v>
      </c>
      <c r="D18" s="118">
        <v>601.01</v>
      </c>
      <c r="E18" s="118"/>
      <c r="G18" s="66"/>
    </row>
    <row r="19" spans="1:11" s="78" customFormat="1" ht="20.100000000000001" customHeight="1">
      <c r="A19" s="112" t="s">
        <v>702</v>
      </c>
      <c r="B19" s="113" t="s">
        <v>703</v>
      </c>
      <c r="C19" s="118">
        <v>5596.22</v>
      </c>
      <c r="D19" s="118">
        <v>45.25</v>
      </c>
      <c r="E19" s="118">
        <v>5550.97</v>
      </c>
      <c r="F19" s="66"/>
      <c r="G19" s="66"/>
      <c r="K19" s="66"/>
    </row>
    <row r="20" spans="1:11" s="78" customFormat="1" ht="20.100000000000001" customHeight="1">
      <c r="A20" s="112" t="s">
        <v>704</v>
      </c>
      <c r="B20" s="113" t="s">
        <v>705</v>
      </c>
      <c r="C20" s="118">
        <v>71540.61</v>
      </c>
      <c r="D20" s="118">
        <v>69201.61</v>
      </c>
      <c r="E20" s="118">
        <v>2339</v>
      </c>
      <c r="F20" s="66"/>
      <c r="H20" s="66"/>
    </row>
    <row r="21" spans="1:11" s="78" customFormat="1" ht="20.100000000000001" customHeight="1">
      <c r="A21" s="112" t="s">
        <v>706</v>
      </c>
      <c r="B21" s="113" t="s">
        <v>707</v>
      </c>
      <c r="C21" s="118">
        <v>63216.37</v>
      </c>
      <c r="D21" s="118">
        <v>60877.37</v>
      </c>
      <c r="E21" s="118">
        <v>2339</v>
      </c>
      <c r="F21" s="66"/>
      <c r="H21" s="66"/>
    </row>
    <row r="22" spans="1:11" s="78" customFormat="1" ht="20.100000000000001" customHeight="1">
      <c r="A22" s="112" t="s">
        <v>708</v>
      </c>
      <c r="B22" s="113" t="s">
        <v>709</v>
      </c>
      <c r="C22" s="118">
        <v>8324.24</v>
      </c>
      <c r="D22" s="118">
        <v>8324.24</v>
      </c>
      <c r="E22" s="118"/>
      <c r="F22" s="66"/>
      <c r="G22" s="66"/>
      <c r="H22" s="66"/>
    </row>
    <row r="23" spans="1:11" s="78" customFormat="1" ht="20.100000000000001" customHeight="1">
      <c r="A23" s="112" t="s">
        <v>710</v>
      </c>
      <c r="B23" s="113" t="s">
        <v>711</v>
      </c>
      <c r="C23" s="118">
        <v>24457.29</v>
      </c>
      <c r="D23" s="118">
        <v>16147.06</v>
      </c>
      <c r="E23" s="118">
        <v>8310.23</v>
      </c>
      <c r="F23" s="66"/>
      <c r="J23" s="66"/>
    </row>
    <row r="24" spans="1:11" s="78" customFormat="1" ht="20.100000000000001" customHeight="1">
      <c r="A24" s="112" t="s">
        <v>712</v>
      </c>
      <c r="B24" s="113" t="s">
        <v>713</v>
      </c>
      <c r="C24" s="118">
        <f>D24+E24</f>
        <v>18087.46</v>
      </c>
      <c r="D24" s="118">
        <v>9975.23</v>
      </c>
      <c r="E24" s="118">
        <v>8112.23</v>
      </c>
      <c r="F24" s="66"/>
      <c r="G24" s="66"/>
      <c r="K24" s="66"/>
    </row>
    <row r="25" spans="1:11" s="78" customFormat="1" ht="20.100000000000001" customHeight="1">
      <c r="A25" s="112" t="s">
        <v>714</v>
      </c>
      <c r="B25" s="113" t="s">
        <v>715</v>
      </c>
      <c r="C25" s="118">
        <v>9238.08</v>
      </c>
      <c r="D25" s="118">
        <v>9064.08</v>
      </c>
      <c r="E25" s="118">
        <v>174</v>
      </c>
      <c r="F25" s="66"/>
      <c r="G25" s="66"/>
      <c r="H25" s="66"/>
      <c r="K25" s="66"/>
    </row>
    <row r="26" spans="1:11" s="78" customFormat="1" ht="20.100000000000001" customHeight="1">
      <c r="A26" s="112" t="s">
        <v>716</v>
      </c>
      <c r="B26" s="113" t="s">
        <v>717</v>
      </c>
      <c r="C26" s="118">
        <v>131.75</v>
      </c>
      <c r="D26" s="118">
        <v>107.75</v>
      </c>
      <c r="E26" s="118">
        <v>24</v>
      </c>
      <c r="F26" s="66"/>
      <c r="G26" s="66"/>
      <c r="K26" s="66"/>
    </row>
    <row r="27" spans="1:11" s="78" customFormat="1" ht="20.100000000000001" customHeight="1">
      <c r="A27" s="112" t="s">
        <v>718</v>
      </c>
      <c r="B27" s="113" t="s">
        <v>719</v>
      </c>
      <c r="C27" s="118">
        <f>D27+E27</f>
        <v>17024.059999999998</v>
      </c>
      <c r="D27" s="118">
        <v>5263.68</v>
      </c>
      <c r="E27" s="118">
        <v>11760.38</v>
      </c>
      <c r="F27" s="66"/>
      <c r="G27" s="66"/>
      <c r="K27" s="66"/>
    </row>
    <row r="28" spans="1:11" s="78" customFormat="1" ht="20.100000000000001" customHeight="1">
      <c r="A28" s="112" t="s">
        <v>720</v>
      </c>
      <c r="B28" s="113" t="s">
        <v>721</v>
      </c>
      <c r="C28" s="118">
        <v>1387.35</v>
      </c>
      <c r="D28" s="118">
        <v>1387.35</v>
      </c>
      <c r="E28" s="118"/>
      <c r="G28" s="66"/>
    </row>
    <row r="29" spans="1:11" s="78" customFormat="1" ht="20.100000000000001" customHeight="1">
      <c r="A29" s="112" t="s">
        <v>722</v>
      </c>
      <c r="B29" s="113" t="s">
        <v>723</v>
      </c>
      <c r="C29" s="118">
        <v>675.01</v>
      </c>
      <c r="D29" s="118">
        <v>675.01</v>
      </c>
      <c r="E29" s="118"/>
      <c r="F29" s="66"/>
      <c r="G29" s="66"/>
      <c r="K29" s="66"/>
    </row>
    <row r="30" spans="1:11" s="78" customFormat="1" ht="20.100000000000001" customHeight="1">
      <c r="A30" s="112" t="s">
        <v>724</v>
      </c>
      <c r="B30" s="113" t="s">
        <v>725</v>
      </c>
      <c r="C30" s="118">
        <v>2125.84</v>
      </c>
      <c r="D30" s="118">
        <v>2125.84</v>
      </c>
      <c r="E30" s="118"/>
      <c r="F30" s="66"/>
      <c r="H30" s="66"/>
    </row>
    <row r="31" spans="1:11" s="78" customFormat="1" ht="20.100000000000001" customHeight="1">
      <c r="A31" s="112" t="s">
        <v>726</v>
      </c>
      <c r="B31" s="113" t="s">
        <v>727</v>
      </c>
      <c r="C31" s="118">
        <v>1075.48</v>
      </c>
      <c r="D31" s="118">
        <v>1075.48</v>
      </c>
      <c r="E31" s="118"/>
      <c r="F31" s="66"/>
      <c r="H31" s="66"/>
    </row>
    <row r="32" spans="1:11" s="78" customFormat="1" ht="20.100000000000001" customHeight="1">
      <c r="A32" s="112" t="s">
        <v>728</v>
      </c>
      <c r="B32" s="113" t="s">
        <v>729</v>
      </c>
      <c r="C32" s="118">
        <v>8580.98</v>
      </c>
      <c r="D32" s="118"/>
      <c r="E32" s="118">
        <v>8580.98</v>
      </c>
      <c r="F32" s="66"/>
      <c r="G32" s="66"/>
      <c r="H32" s="66"/>
    </row>
    <row r="33" spans="1:11" s="78" customFormat="1" ht="20.100000000000001" customHeight="1">
      <c r="A33" s="112" t="s">
        <v>730</v>
      </c>
      <c r="B33" s="113" t="s">
        <v>731</v>
      </c>
      <c r="C33" s="118">
        <v>3179.4</v>
      </c>
      <c r="D33" s="118"/>
      <c r="E33" s="118">
        <v>3179.4</v>
      </c>
      <c r="F33" s="66"/>
      <c r="J33" s="66"/>
    </row>
    <row r="34" spans="1:11" s="78" customFormat="1" ht="20.100000000000001" customHeight="1">
      <c r="A34" s="112" t="s">
        <v>732</v>
      </c>
      <c r="B34" s="113" t="s">
        <v>733</v>
      </c>
      <c r="C34" s="118">
        <v>5</v>
      </c>
      <c r="D34" s="118"/>
      <c r="E34" s="118">
        <v>5</v>
      </c>
      <c r="F34" s="66"/>
      <c r="G34" s="66"/>
      <c r="K34" s="66"/>
    </row>
    <row r="35" spans="1:11" s="78" customFormat="1" ht="20.100000000000001" customHeight="1">
      <c r="A35" s="112" t="s">
        <v>734</v>
      </c>
      <c r="B35" s="113" t="s">
        <v>735</v>
      </c>
      <c r="C35" s="118">
        <v>5</v>
      </c>
      <c r="D35" s="118"/>
      <c r="E35" s="118">
        <v>5</v>
      </c>
      <c r="F35" s="66"/>
      <c r="G35" s="66"/>
      <c r="H35" s="66"/>
      <c r="K35" s="66"/>
    </row>
    <row r="36" spans="1:11" s="78" customFormat="1" ht="20.100000000000001" customHeight="1">
      <c r="A36" s="112" t="s">
        <v>736</v>
      </c>
      <c r="B36" s="113" t="s">
        <v>737</v>
      </c>
      <c r="C36" s="118">
        <v>3142.75</v>
      </c>
      <c r="D36" s="118"/>
      <c r="E36" s="118">
        <v>3142.75</v>
      </c>
      <c r="F36" s="66"/>
      <c r="G36" s="66"/>
      <c r="K36" s="66"/>
    </row>
    <row r="37" spans="1:11" s="78" customFormat="1" ht="20.100000000000001" customHeight="1">
      <c r="A37" s="112" t="s">
        <v>738</v>
      </c>
      <c r="B37" s="113" t="s">
        <v>739</v>
      </c>
      <c r="C37" s="118">
        <v>3142.75</v>
      </c>
      <c r="D37" s="118"/>
      <c r="E37" s="118">
        <v>3142.75</v>
      </c>
      <c r="F37" s="66"/>
      <c r="G37" s="66"/>
      <c r="K37" s="66"/>
    </row>
    <row r="38" spans="1:11" s="78" customFormat="1" ht="20.100000000000001" customHeight="1">
      <c r="A38" s="112" t="s">
        <v>740</v>
      </c>
      <c r="B38" s="113" t="s">
        <v>741</v>
      </c>
      <c r="C38" s="118">
        <v>2081.1799999999998</v>
      </c>
      <c r="D38" s="118">
        <v>1891.18</v>
      </c>
      <c r="E38" s="118">
        <v>190</v>
      </c>
      <c r="G38" s="66"/>
    </row>
    <row r="39" spans="1:11" s="78" customFormat="1" ht="20.100000000000001" customHeight="1">
      <c r="A39" s="112" t="s">
        <v>742</v>
      </c>
      <c r="B39" s="113" t="s">
        <v>743</v>
      </c>
      <c r="C39" s="118">
        <v>54.74</v>
      </c>
      <c r="D39" s="118">
        <v>54.74</v>
      </c>
      <c r="E39" s="118"/>
      <c r="F39" s="66"/>
      <c r="G39" s="66"/>
      <c r="K39" s="66"/>
    </row>
    <row r="40" spans="1:11" s="78" customFormat="1" ht="20.100000000000001" customHeight="1">
      <c r="A40" s="112" t="s">
        <v>744</v>
      </c>
      <c r="B40" s="113" t="s">
        <v>745</v>
      </c>
      <c r="C40" s="118">
        <v>1321.92</v>
      </c>
      <c r="D40" s="118">
        <v>1321.92</v>
      </c>
      <c r="E40" s="118"/>
      <c r="F40" s="66"/>
      <c r="H40" s="66"/>
    </row>
    <row r="41" spans="1:11" s="78" customFormat="1" ht="20.100000000000001" customHeight="1">
      <c r="A41" s="112" t="s">
        <v>746</v>
      </c>
      <c r="B41" s="113" t="s">
        <v>747</v>
      </c>
      <c r="C41" s="118">
        <v>9.44</v>
      </c>
      <c r="D41" s="118">
        <v>9.44</v>
      </c>
      <c r="E41" s="118"/>
      <c r="F41" s="66"/>
      <c r="H41" s="66"/>
    </row>
    <row r="42" spans="1:11" s="78" customFormat="1" ht="20.100000000000001" customHeight="1">
      <c r="A42" s="112" t="s">
        <v>748</v>
      </c>
      <c r="B42" s="113" t="s">
        <v>749</v>
      </c>
      <c r="C42" s="118">
        <v>695.08</v>
      </c>
      <c r="D42" s="118">
        <v>505.08</v>
      </c>
      <c r="E42" s="118">
        <v>190</v>
      </c>
      <c r="F42" s="66"/>
      <c r="G42" s="66"/>
      <c r="H42" s="66"/>
    </row>
    <row r="43" spans="1:11" s="78" customFormat="1" ht="20.100000000000001" customHeight="1">
      <c r="A43" s="112" t="s">
        <v>750</v>
      </c>
      <c r="B43" s="113" t="s">
        <v>751</v>
      </c>
      <c r="C43" s="118">
        <v>830</v>
      </c>
      <c r="D43" s="118"/>
      <c r="E43" s="118">
        <v>830</v>
      </c>
      <c r="F43" s="66"/>
      <c r="J43" s="66"/>
    </row>
    <row r="44" spans="1:11" s="78" customFormat="1" ht="20.100000000000001" customHeight="1">
      <c r="A44" s="112" t="s">
        <v>752</v>
      </c>
      <c r="B44" s="113" t="s">
        <v>753</v>
      </c>
      <c r="C44" s="118">
        <v>830</v>
      </c>
      <c r="D44" s="118"/>
      <c r="E44" s="118">
        <v>830</v>
      </c>
      <c r="F44" s="66"/>
      <c r="G44" s="66"/>
      <c r="K44" s="66"/>
    </row>
    <row r="45" spans="1:11" s="78" customFormat="1" ht="20.100000000000001" customHeight="1">
      <c r="A45" s="112" t="s">
        <v>754</v>
      </c>
      <c r="B45" s="113" t="s">
        <v>755</v>
      </c>
      <c r="C45" s="118">
        <v>54.4</v>
      </c>
      <c r="D45" s="118">
        <v>54.4</v>
      </c>
      <c r="E45" s="118"/>
      <c r="F45" s="66"/>
      <c r="G45" s="66"/>
      <c r="H45" s="66"/>
      <c r="K45" s="66"/>
    </row>
    <row r="46" spans="1:11" s="78" customFormat="1" ht="20.100000000000001" customHeight="1">
      <c r="A46" s="112" t="s">
        <v>756</v>
      </c>
      <c r="B46" s="113" t="s">
        <v>757</v>
      </c>
      <c r="C46" s="118">
        <v>54.4</v>
      </c>
      <c r="D46" s="118">
        <v>54.4</v>
      </c>
      <c r="E46" s="118"/>
      <c r="F46" s="66"/>
      <c r="G46" s="66"/>
      <c r="K46" s="66"/>
    </row>
    <row r="47" spans="1:11" s="78" customFormat="1" ht="20.100000000000001" customHeight="1">
      <c r="A47" s="112" t="s">
        <v>507</v>
      </c>
      <c r="B47" s="113" t="s">
        <v>424</v>
      </c>
      <c r="C47" s="118">
        <v>1934.61</v>
      </c>
      <c r="D47" s="118">
        <v>1934.61</v>
      </c>
      <c r="E47" s="118"/>
      <c r="F47" s="66"/>
      <c r="G47" s="66"/>
      <c r="K47" s="66"/>
    </row>
    <row r="48" spans="1:11" s="78" customFormat="1" ht="20.100000000000001" customHeight="1">
      <c r="A48" s="112" t="s">
        <v>758</v>
      </c>
      <c r="B48" s="113" t="s">
        <v>759</v>
      </c>
      <c r="C48" s="118">
        <v>1934.61</v>
      </c>
      <c r="D48" s="118">
        <v>1934.61</v>
      </c>
      <c r="E48" s="118"/>
      <c r="G48" s="66"/>
    </row>
    <row r="49" spans="1:11" s="78" customFormat="1" ht="20.100000000000001" customHeight="1">
      <c r="A49" s="112" t="s">
        <v>760</v>
      </c>
      <c r="B49" s="113" t="s">
        <v>761</v>
      </c>
      <c r="C49" s="118">
        <v>1934.61</v>
      </c>
      <c r="D49" s="118">
        <v>1934.61</v>
      </c>
      <c r="E49" s="118"/>
      <c r="F49" s="66"/>
      <c r="G49" s="66"/>
      <c r="K49" s="66"/>
    </row>
  </sheetData>
  <mergeCells count="2">
    <mergeCell ref="A2:E2"/>
    <mergeCell ref="A7:B7"/>
  </mergeCells>
  <phoneticPr fontId="30" type="noConversion"/>
  <printOptions horizontalCentered="1"/>
  <pageMargins left="0" right="0" top="0.98425196850393704" bottom="0.98425196850393704"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15</vt:i4>
      </vt:variant>
    </vt:vector>
  </HeadingPairs>
  <TitlesOfParts>
    <vt:vector size="4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项目绩效目标表（计划生育家庭奖励扶助）</vt:lpstr>
      <vt:lpstr>计划生育特别扶助</vt:lpstr>
      <vt:lpstr>失独人员养老补贴</vt:lpstr>
      <vt:lpstr>部分计划生育家庭新型合作医疗补贴</vt:lpstr>
      <vt:lpstr>独生子女父母奖励金</vt:lpstr>
      <vt:lpstr>药品零差率补助</vt:lpstr>
      <vt:lpstr>公立医院综合改革</vt:lpstr>
      <vt:lpstr>基本公共卫生均等化服务</vt:lpstr>
      <vt:lpstr>医疗服务能力提升建设</vt:lpstr>
      <vt:lpstr>医务人员医疗补助</vt:lpstr>
      <vt:lpstr>系统风险基金经费</vt:lpstr>
      <vt:lpstr>卫生系统信息化建设</vt:lpstr>
      <vt:lpstr>计划生育特殊家庭护理保险</vt:lpstr>
      <vt:lpstr>北京协和医院培训中心合作项目</vt:lpstr>
      <vt:lpstr>卫生系统统筹投入</vt:lpstr>
      <vt:lpstr>卫生系统综合管理项目</vt:lpstr>
      <vt:lpstr>五院房屋租金</vt:lpstr>
      <vt:lpstr>从业人员预防性体检</vt:lpstr>
      <vt:lpstr>卫生系统基建</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2022-02-11T01:49:35Z</cp:lastPrinted>
  <dcterms:created xsi:type="dcterms:W3CDTF">2015-06-05T18:19:00Z</dcterms:created>
  <dcterms:modified xsi:type="dcterms:W3CDTF">2024-02-19T09:10:42Z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