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450" firstSheet="11" activeTab="1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成品油市场打非治违工作油品处置费" sheetId="15" r:id="rId12"/>
    <sheet name="冻猪肉储备" sheetId="19" r:id="rId13"/>
    <sheet name="南岸区粮食总公司退休人员参公待遇补贴" sheetId="20" r:id="rId14"/>
    <sheet name="企业离休人员津补贴、公特管费及健康休养费" sheetId="21" r:id="rId15"/>
    <sheet name="商贸系统安全生产、改制遗留问题及维稳专项" sheetId="22" r:id="rId16"/>
    <sheet name="商业发展普惠政策专项资金" sheetId="23" r:id="rId17"/>
    <sheet name="商业系统离休干部非统筹补助" sheetId="24" r:id="rId18"/>
    <sheet name="市级统计监测专项" sheetId="25" r:id="rId19"/>
    <sheet name="外贸发展专项" sheetId="26" r:id="rId20"/>
    <sheet name="西洽会、中小企业服务节（原渝交会）" sheetId="28" r:id="rId21"/>
    <sheet name="遗嘱、瘫痪、企业参战退役人员等生活补助" sheetId="29" r:id="rId22"/>
    <sheet name="应急物资储备专项" sheetId="30" r:id="rId23"/>
    <sheet name="重庆市（南岸）会展专项" sheetId="31" r:id="rId24"/>
    <sheet name="自贸区建设工作专项" sheetId="32" r:id="rId25"/>
  </sheets>
  <definedNames>
    <definedName name="_xlnm._FilterDatabase" localSheetId="0" hidden="1">'2018-2019对比表 '!$A$4:$I$258</definedName>
    <definedName name="_xlnm._FilterDatabase" localSheetId="3" hidden="1">'3 一般公共预算财政基本支出'!$A$6:$E$44</definedName>
    <definedName name="_xlnm.Print_Area" localSheetId="1">'1 财政拨款收支总表'!$A$1:$G$40</definedName>
    <definedName name="_xlnm.Print_Area" localSheetId="2">'2 一般公共预算支出'!$A$1:$E$37</definedName>
    <definedName name="_xlnm.Print_Area" localSheetId="3">'3 一般公共预算财政基本支出'!$A$1:$E$45</definedName>
    <definedName name="_xlnm.Print_Area" localSheetId="4">'4 一般公用预算“三公”经费支出表'!$A$1:$L$8</definedName>
    <definedName name="_xlnm.Print_Area" localSheetId="5">'5 政府性基金预算支出表'!$A$1:$E$8</definedName>
    <definedName name="_xlnm.Print_Area" localSheetId="6">'6 部门收支总表'!$A$1:$D$42</definedName>
    <definedName name="_xlnm.Print_Area" localSheetId="7">'7 部门收入总表'!$A$1:$L$35</definedName>
    <definedName name="_xlnm.Print_Area" localSheetId="8">'8 部门支出总表'!$A$1:$H$36</definedName>
    <definedName name="_xlnm.Print_Area" localSheetId="9">'9 政府采购明细表'!$A$1:$K$11</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34" i="11"/>
  <c r="D33"/>
  <c r="C33"/>
  <c r="D32"/>
  <c r="C32"/>
  <c r="D31"/>
  <c r="D30"/>
  <c r="C30"/>
  <c r="D29"/>
  <c r="D28"/>
  <c r="C28"/>
  <c r="E27"/>
  <c r="D27"/>
  <c r="C27"/>
  <c r="D26"/>
  <c r="D25"/>
  <c r="C25"/>
  <c r="D24"/>
  <c r="D23"/>
  <c r="D22"/>
  <c r="D21"/>
  <c r="D20"/>
  <c r="C20"/>
  <c r="D19"/>
  <c r="C19"/>
  <c r="D18"/>
  <c r="D17"/>
  <c r="C17"/>
  <c r="D16"/>
  <c r="D15"/>
  <c r="D14"/>
  <c r="D13"/>
  <c r="D12"/>
  <c r="C12"/>
  <c r="D11"/>
  <c r="C11"/>
  <c r="D10"/>
  <c r="D9"/>
  <c r="D8"/>
  <c r="D7"/>
  <c r="E6"/>
  <c r="D6"/>
  <c r="C6"/>
  <c r="E34" i="10"/>
  <c r="C34"/>
  <c r="E33"/>
  <c r="C33"/>
  <c r="E31"/>
  <c r="C31"/>
  <c r="E29"/>
  <c r="C29"/>
  <c r="E28"/>
  <c r="C28"/>
  <c r="E26"/>
  <c r="C26"/>
  <c r="E21"/>
  <c r="C21"/>
  <c r="E20"/>
  <c r="C20"/>
  <c r="E18"/>
  <c r="C18"/>
  <c r="E13"/>
  <c r="C13"/>
  <c r="E12"/>
  <c r="C12"/>
  <c r="E7"/>
  <c r="D7"/>
  <c r="C7"/>
  <c r="D42" i="9"/>
  <c r="B42"/>
  <c r="D39"/>
  <c r="B39"/>
  <c r="D42" i="6"/>
  <c r="C42"/>
  <c r="E21"/>
  <c r="C21"/>
  <c r="D8"/>
  <c r="C8"/>
  <c r="E7"/>
  <c r="D7"/>
  <c r="C7"/>
  <c r="D35" i="5"/>
  <c r="D34"/>
  <c r="C34"/>
  <c r="D33"/>
  <c r="C33"/>
  <c r="D32"/>
  <c r="D31"/>
  <c r="C31"/>
  <c r="D30"/>
  <c r="D29"/>
  <c r="C29"/>
  <c r="E28"/>
  <c r="D28"/>
  <c r="C28"/>
  <c r="D27"/>
  <c r="D26"/>
  <c r="C26"/>
  <c r="D25"/>
  <c r="D24"/>
  <c r="D23"/>
  <c r="D22"/>
  <c r="D21"/>
  <c r="C21"/>
  <c r="D20"/>
  <c r="C20"/>
  <c r="D19"/>
  <c r="D18"/>
  <c r="C18"/>
  <c r="D17"/>
  <c r="D16"/>
  <c r="D15"/>
  <c r="D14"/>
  <c r="D13"/>
  <c r="C13"/>
  <c r="D12"/>
  <c r="C12"/>
  <c r="D11"/>
  <c r="D10"/>
  <c r="D9"/>
  <c r="D8"/>
  <c r="E7"/>
  <c r="D7"/>
  <c r="C7"/>
  <c r="G40" i="4"/>
  <c r="F40"/>
  <c r="E40"/>
  <c r="D40"/>
  <c r="F39"/>
  <c r="G38"/>
  <c r="F38"/>
  <c r="E38"/>
  <c r="D38"/>
  <c r="F37"/>
</calcChain>
</file>

<file path=xl/sharedStrings.xml><?xml version="1.0" encoding="utf-8"?>
<sst xmlns="http://schemas.openxmlformats.org/spreadsheetml/2006/main" count="2157" uniqueCount="754">
  <si>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</si>
  <si>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</si>
  <si>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</si>
  <si>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</si>
  <si>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</si>
  <si>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</si>
  <si>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</si>
  <si>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</si>
  <si>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</si>
  <si>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</si>
  <si>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</si>
  <si>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</si>
  <si>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</si>
  <si>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</si>
  <si>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</si>
  <si>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</si>
  <si>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</si>
  <si>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</si>
  <si>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</si>
  <si>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</si>
  <si>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</si>
  <si>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</si>
  <si>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</si>
  <si>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</si>
  <si>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</si>
  <si>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</si>
  <si>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</si>
  <si>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</si>
  <si>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</si>
  <si>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</si>
  <si>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</si>
  <si>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</si>
  <si>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</si>
  <si>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</si>
  <si>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</si>
  <si>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</si>
  <si>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</si>
  <si>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</si>
  <si>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</si>
  <si>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</si>
  <si>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</si>
  <si>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</si>
  <si>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</si>
  <si>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</si>
  <si>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</si>
  <si>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</si>
  <si>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</si>
  <si>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</si>
  <si>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</si>
  <si>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</si>
  <si>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</si>
  <si>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</si>
  <si>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</si>
  <si>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</si>
  <si>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</si>
  <si>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</si>
  <si>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</si>
  <si>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</si>
  <si>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</si>
  <si>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</si>
  <si>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</si>
  <si>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</si>
  <si>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</si>
  <si>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</si>
  <si>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</si>
  <si>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</si>
  <si>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</si>
  <si>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</si>
  <si>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</si>
  <si>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</si>
  <si>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</si>
  <si>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</si>
  <si>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</si>
  <si>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</si>
  <si>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</si>
  <si>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</si>
  <si>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</si>
  <si>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</si>
  <si>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</si>
  <si>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</si>
  <si>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</si>
  <si>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</si>
  <si>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</si>
  <si>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</si>
  <si>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</si>
  <si>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</si>
  <si>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</si>
  <si>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</si>
  <si>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</si>
  <si>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</si>
  <si>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</si>
  <si>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</si>
  <si>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</si>
  <si>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</si>
  <si>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</si>
  <si>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</si>
  <si>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</si>
  <si>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</si>
  <si>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</si>
  <si>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</si>
  <si>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</si>
  <si>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</si>
  <si>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</si>
  <si>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</si>
  <si>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</si>
  <si>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</si>
  <si>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</si>
  <si>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</si>
  <si>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</si>
  <si>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</si>
  <si>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</si>
  <si>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</si>
  <si>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</si>
  <si>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</si>
  <si>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</si>
  <si>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</si>
  <si>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</si>
  <si>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</si>
  <si>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</si>
  <si>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</si>
  <si>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</si>
  <si>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</si>
  <si>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</si>
  <si>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</si>
  <si>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</si>
  <si>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</si>
  <si>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</si>
  <si>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</si>
  <si>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</si>
  <si>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</si>
  <si>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</si>
  <si>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</si>
  <si>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</si>
  <si>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</si>
  <si>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</si>
  <si>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</si>
  <si>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</si>
  <si>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</si>
  <si>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</si>
  <si>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</si>
  <si>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</si>
  <si>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</si>
  <si>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</si>
  <si>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</si>
  <si>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</si>
  <si>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</si>
  <si>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</si>
  <si>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</si>
  <si>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</si>
  <si>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</si>
  <si>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</si>
  <si>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</si>
  <si>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</si>
  <si>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</si>
  <si>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</si>
  <si>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</si>
  <si>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</si>
  <si>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</si>
  <si>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</si>
  <si>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</si>
  <si>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</si>
  <si>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</si>
  <si>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</si>
  <si>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</si>
  <si>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</si>
  <si>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</si>
  <si>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</si>
  <si>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</si>
  <si>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</si>
  <si>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</si>
  <si>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</si>
  <si>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</si>
  <si>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</si>
  <si>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</si>
  <si>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</si>
  <si>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</si>
  <si>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</si>
  <si>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</si>
  <si>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</si>
  <si>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</si>
  <si>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</si>
  <si>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</si>
  <si>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</si>
  <si>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</si>
  <si>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</si>
  <si>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</si>
  <si>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</si>
  <si>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</si>
  <si>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</si>
  <si>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</si>
  <si>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</si>
  <si>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</si>
  <si>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</si>
  <si>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</si>
  <si>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</si>
  <si>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</si>
  <si>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</si>
  <si>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</si>
  <si>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</si>
  <si>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</si>
  <si>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</si>
  <si>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</si>
  <si>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</si>
  <si>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</si>
  <si>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</si>
  <si>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</si>
  <si>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</si>
  <si>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</si>
  <si>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</si>
  <si>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</si>
  <si>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</si>
  <si>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</si>
  <si>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</si>
  <si>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</si>
  <si>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</si>
  <si>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</si>
  <si>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</si>
  <si>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</si>
  <si>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</si>
  <si>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</si>
  <si>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</si>
  <si>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</si>
  <si>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</si>
  <si>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</si>
  <si>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</si>
  <si>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</si>
  <si>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</si>
  <si>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</si>
  <si>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</si>
  <si>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</si>
  <si>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</si>
  <si>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</si>
  <si>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</si>
  <si>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</si>
  <si>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</si>
  <si>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</si>
  <si>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</si>
  <si>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</si>
  <si>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</si>
  <si>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</si>
  <si>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</si>
  <si>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</si>
  <si>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</si>
  <si>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</si>
  <si>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</si>
  <si>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</si>
  <si>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</si>
  <si>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</si>
  <si>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</si>
  <si>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</si>
  <si>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</si>
  <si>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</si>
  <si>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</si>
  <si>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</si>
  <si>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</si>
  <si>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</si>
  <si>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</si>
  <si>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</si>
  <si>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</si>
  <si>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</si>
  <si>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</si>
  <si>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</si>
  <si>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</si>
  <si>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</si>
  <si>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</si>
  <si>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</si>
  <si>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</si>
  <si>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</si>
  <si>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</si>
  <si>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</si>
  <si>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</si>
  <si>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</si>
  <si>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</si>
  <si>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</si>
  <si>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</si>
  <si>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</si>
  <si>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</si>
  <si>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</si>
  <si>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</si>
  <si>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</si>
  <si>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</si>
  <si>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</si>
  <si>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</si>
  <si>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</si>
  <si>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</si>
  <si>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</si>
  <si>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</si>
  <si>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</si>
  <si>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</si>
  <si>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</si>
  <si>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</si>
  <si>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</si>
  <si>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</si>
  <si>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</si>
  <si>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</si>
  <si>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</si>
  <si>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</si>
  <si>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</si>
  <si>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</si>
  <si>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</si>
  <si>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</si>
  <si>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</si>
  <si>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</si>
  <si>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</si>
  <si>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</si>
  <si>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</si>
  <si>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</si>
  <si>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</si>
  <si>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</si>
  <si>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</si>
  <si>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</si>
  <si>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</si>
  <si>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重庆市南岸区商务委员会财政拨款收支总表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</si>
  <si>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</si>
  <si>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</si>
  <si>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</si>
  <si>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</si>
  <si>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</si>
  <si>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</si>
  <si>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</si>
  <si>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</si>
  <si>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</si>
  <si>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</si>
  <si>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</si>
  <si>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</si>
  <si>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</si>
  <si>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</si>
  <si>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</si>
  <si>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</si>
  <si>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</si>
  <si>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</si>
  <si>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</si>
  <si>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</si>
  <si>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</si>
  <si>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</si>
  <si>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</si>
  <si>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</si>
  <si>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</si>
  <si>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</si>
  <si>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</si>
  <si>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</si>
  <si>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</si>
  <si>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</si>
  <si>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</si>
  <si>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</si>
  <si>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</si>
  <si>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</si>
  <si>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</si>
  <si>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</si>
  <si>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</si>
  <si>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</si>
  <si>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</si>
  <si>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</si>
  <si>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</si>
  <si>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</si>
  <si>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</si>
  <si>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</si>
  <si>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</si>
  <si>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</si>
  <si>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</si>
  <si>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附件2</t>
  </si>
  <si>
    <t>重庆市南岸区商务委员会一般公共预算财政拨款支出预算表</t>
  </si>
  <si>
    <t>功能分类科目</t>
  </si>
  <si>
    <t>2021年预算数</t>
  </si>
  <si>
    <t>科目编码</t>
  </si>
  <si>
    <t>科目名称</t>
  </si>
  <si>
    <t>小计</t>
  </si>
  <si>
    <t>基本支出</t>
  </si>
  <si>
    <t>项目支出</t>
  </si>
  <si>
    <t xml:space="preserve"> </t>
  </si>
  <si>
    <t>总 计：</t>
  </si>
  <si>
    <t>201</t>
  </si>
  <si>
    <t>20113</t>
  </si>
  <si>
    <t>商贸事务</t>
  </si>
  <si>
    <t>2011301</t>
  </si>
  <si>
    <t>行政运行</t>
  </si>
  <si>
    <t>2011350</t>
  </si>
  <si>
    <t>事业运行</t>
  </si>
  <si>
    <t>208</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</si>
  <si>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</si>
  <si>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</si>
  <si>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</si>
  <si>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</si>
  <si>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</si>
  <si>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</si>
  <si>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</si>
  <si>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</si>
  <si>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</si>
  <si>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</si>
  <si>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</si>
  <si>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</si>
  <si>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2089901</t>
  </si>
  <si>
    <t>210</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</si>
  <si>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</si>
  <si>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</si>
  <si>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</si>
  <si>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</si>
  <si>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</si>
  <si>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</si>
  <si>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</si>
  <si>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</si>
  <si>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</si>
  <si>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</si>
  <si>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</si>
  <si>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</si>
  <si>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2109901</t>
  </si>
  <si>
    <t>216</t>
  </si>
  <si>
    <t>21602</t>
  </si>
  <si>
    <t>商业流通事务</t>
  </si>
  <si>
    <t>1206.8</t>
  </si>
  <si>
    <t>2160299</t>
  </si>
  <si>
    <t>其他商业流通事务支出</t>
  </si>
  <si>
    <t>21606</t>
  </si>
  <si>
    <t>涉外发展服务支出</t>
  </si>
  <si>
    <t>2160699</t>
  </si>
  <si>
    <t>其他涉外发展服务支出</t>
  </si>
  <si>
    <t>221</t>
  </si>
  <si>
    <t>22102</t>
  </si>
  <si>
    <t>住房改革支出</t>
  </si>
  <si>
    <t>2210201</t>
  </si>
  <si>
    <t>住房公积金</t>
  </si>
  <si>
    <t>备注：本表反映2021年当年一般公共预算财政拨款支出情况。</t>
  </si>
  <si>
    <t>附件3</t>
  </si>
  <si>
    <t>重庆市南岸区商务委员会一般公共预算财政拨款基本支出预算表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</si>
  <si>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</si>
  <si>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</si>
  <si>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</si>
  <si>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</si>
  <si>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</si>
  <si>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</si>
  <si>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</si>
  <si>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</si>
  <si>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</si>
  <si>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</si>
  <si>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</si>
  <si>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</si>
  <si>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</si>
  <si>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</si>
  <si>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</si>
  <si>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</si>
  <si>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</si>
  <si>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</si>
  <si>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</si>
  <si>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</si>
  <si>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</si>
  <si>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</si>
  <si>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</si>
  <si>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</si>
  <si>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</si>
  <si>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</si>
  <si>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</si>
  <si>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</si>
  <si>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</si>
  <si>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</si>
  <si>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</si>
  <si>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</si>
  <si>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</si>
  <si>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</si>
  <si>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</si>
  <si>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</si>
  <si>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</si>
  <si>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</si>
  <si>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</si>
  <si>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</si>
  <si>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</si>
  <si>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</si>
  <si>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</si>
  <si>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</si>
  <si>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</si>
  <si>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</si>
  <si>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</si>
  <si>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</si>
  <si>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</si>
  <si>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</si>
  <si>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</si>
  <si>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</si>
  <si>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</si>
  <si>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</si>
  <si>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</si>
  <si>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</si>
  <si>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</si>
  <si>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</si>
  <si>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</si>
  <si>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</si>
  <si>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</si>
  <si>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</si>
  <si>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</si>
  <si>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</si>
  <si>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</si>
  <si>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</si>
  <si>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</si>
  <si>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</si>
  <si>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</si>
  <si>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</si>
  <si>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</si>
  <si>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</si>
  <si>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</si>
  <si>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</si>
  <si>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</si>
  <si>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</si>
  <si>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</si>
  <si>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</si>
  <si>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30307</t>
  </si>
  <si>
    <t>附件3-4</t>
  </si>
  <si>
    <t>附件4</t>
  </si>
  <si>
    <t>XXXXX（单位全称）一般公共预算“三公”经费支出表</t>
  </si>
  <si>
    <t>重庆市南岸区商务委员会一般公共预算“三公”经费支出表</t>
  </si>
  <si>
    <t>2020年预算数</t>
  </si>
  <si>
    <t>因公出国（境）费</t>
  </si>
  <si>
    <t>公务用车购置及运行费</t>
  </si>
  <si>
    <t>公务接待费</t>
  </si>
  <si>
    <t>公务用车购置费</t>
  </si>
  <si>
    <t>公务用车运行费</t>
  </si>
  <si>
    <t>附件5</t>
  </si>
  <si>
    <t>重庆市南岸区商务委员会政府性基金预算支出表</t>
  </si>
  <si>
    <t>本年政府性基金预算财政拨款支出</t>
  </si>
  <si>
    <t>（备注：本单位无政府性基金收支，故此表无数据。）</t>
  </si>
  <si>
    <t>附件6</t>
  </si>
  <si>
    <t>重庆市南岸区商务委员会部门收支总表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</si>
  <si>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</si>
  <si>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</si>
  <si>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</si>
  <si>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</si>
  <si>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</si>
  <si>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</si>
  <si>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</si>
  <si>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</si>
  <si>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</si>
  <si>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</si>
  <si>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</si>
  <si>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</si>
  <si>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</si>
  <si>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重庆市南岸区商务委员会部门收入总表</t>
  </si>
  <si>
    <t>科目</t>
  </si>
  <si>
    <t>一般公共预算拨款收入</t>
  </si>
  <si>
    <t>非教育收费收入预算</t>
  </si>
  <si>
    <t>教育收费收预算入</t>
  </si>
  <si>
    <t>附件8</t>
  </si>
  <si>
    <t>重庆市南岸区商务委员会部门支出总表</t>
  </si>
  <si>
    <t>上缴上级支出</t>
  </si>
  <si>
    <t>事业单位经营支出</t>
  </si>
  <si>
    <t>对下级单位补助支出</t>
  </si>
  <si>
    <t>附件9</t>
  </si>
  <si>
    <t>重庆市南岸区商务委员会政府采购预算明细表</t>
  </si>
  <si>
    <t>教育收费收入预算</t>
  </si>
  <si>
    <t>货物类</t>
  </si>
  <si>
    <t>服务类</t>
  </si>
  <si>
    <t>工程类</t>
  </si>
  <si>
    <t>备注：本单位未达到政府集中采购限额标准，故此表无数据。</t>
  </si>
  <si>
    <t>附件10</t>
  </si>
  <si>
    <t>重庆市南岸区商务委员会预算整体绩效目标表</t>
  </si>
  <si>
    <t>部门（单位）名称</t>
  </si>
  <si>
    <t>重庆市南岸区商务委员会</t>
  </si>
  <si>
    <t>部门预算支出总量</t>
  </si>
  <si>
    <t>其中：财政拨款</t>
  </si>
  <si>
    <t>当年整体绩效目标</t>
  </si>
  <si>
    <t xml:space="preserve">1.推进南岸自贸区建设、促进重庆会展业健康发展，加快推进全区商贸企业做大做强，流通产业转型升级，培育新的消费热点，形成我区商贸核心竞争力，保障我区经济持续发展。2.支持我区外贸企业稳增长、开拓国际市场、开展服务贸易业务、融资担保和出口信保保费，企业对外投资、外商投资等。3.加强我区商贸系统应急物资储备管理，有效提高突发事件应急物资保障能力，确保市场供应物资充足。4.推进我区商贸流通统计监测和运行工作，提高数据质量和分析水平，为全区商贸流通产业发展提供强有力的数据支持。5.持续推进涉油专项整治工作，严防公共安全事故发生，确保成品油市场安全稳定有序。6.保障原商贸系统安全发展、人员稳定。     </t>
  </si>
  <si>
    <t>绩效指标</t>
  </si>
  <si>
    <t>指标名称</t>
  </si>
  <si>
    <t>指标权重</t>
  </si>
  <si>
    <t>计量单位</t>
  </si>
  <si>
    <t>指标性质</t>
  </si>
  <si>
    <t>指标值</t>
  </si>
  <si>
    <t>扶持企业数</t>
  </si>
  <si>
    <t>个</t>
  </si>
  <si>
    <t>≥</t>
  </si>
  <si>
    <t>385</t>
  </si>
  <si>
    <t>项目按期完成</t>
  </si>
  <si>
    <t>无</t>
  </si>
  <si>
    <t>2021年12月31日</t>
  </si>
  <si>
    <t>消费水平</t>
  </si>
  <si>
    <t>亿元</t>
  </si>
  <si>
    <t>250</t>
  </si>
  <si>
    <t>商品销售额增速、住宿餐饮营业额增速</t>
  </si>
  <si>
    <t>%</t>
  </si>
  <si>
    <t>4</t>
  </si>
  <si>
    <t>受益的人数</t>
  </si>
  <si>
    <t>万人</t>
  </si>
  <si>
    <t>23</t>
  </si>
  <si>
    <t>受益企业满意度</t>
  </si>
  <si>
    <t>90</t>
  </si>
  <si>
    <t>按期支付项目资金</t>
  </si>
  <si>
    <t>85</t>
  </si>
  <si>
    <t>附件11</t>
  </si>
  <si>
    <t>2021年项目绩效目标表</t>
  </si>
  <si>
    <t>项目名称</t>
  </si>
  <si>
    <t>成品油市场打非治违工作油品处置费</t>
  </si>
  <si>
    <t>项目主管部门</t>
  </si>
  <si>
    <t>当年预算</t>
  </si>
  <si>
    <t>项目概况</t>
  </si>
  <si>
    <t>开展南岸区成品油市场打非治违工作，涉及工作宣传、联合执法、收缴油品鉴定、运输、无害化处置等。</t>
  </si>
  <si>
    <t>项目立项依据</t>
  </si>
  <si>
    <t>2019年6月17日南岸区扫黑除恶专项斗争领导小组办公室会议纪要第15期，会议明确区商务委负责对成品油市场综合整治一年产生的油品运输、处置等经费进行测算，区财政相对关经费给予专项经费保障。</t>
  </si>
  <si>
    <t>项目年度目标</t>
  </si>
  <si>
    <t>完成100%</t>
  </si>
  <si>
    <t>宣传次数</t>
  </si>
  <si>
    <t>次</t>
  </si>
  <si>
    <t>召开各类工作会议次数</t>
  </si>
  <si>
    <t xml:space="preserve"> 次</t>
  </si>
  <si>
    <t>成品油市场打非治违工作达标</t>
  </si>
  <si>
    <t>成品油市场打非治违项目按期完成</t>
  </si>
  <si>
    <t>受益人数</t>
  </si>
  <si>
    <t>人</t>
  </si>
  <si>
    <t>50000</t>
  </si>
  <si>
    <t>成品油行业管理发展水平</t>
  </si>
  <si>
    <t>有效提高</t>
  </si>
  <si>
    <t>收益人员满意读</t>
  </si>
  <si>
    <t>成品油市场打非治违项目资金利用率</t>
  </si>
  <si>
    <t>冻猪肉储备</t>
  </si>
  <si>
    <t>根据《关于做好区县级政府猪肉储备工作的通知》渝商务〔2020〕254号 ，2020年度的市级储备猪肉补贴标准调整为280元/吨/月。另，在入库、抽查、出库三个环节需进行公检，按每个环节40元/吨计算，公检费用120元/吨。我区按照市级部门对猪肉储备一步到位的建议，一次性储备310吨， 6个月，预计需储备补贴费用 52.08 万元、公检费用3.72万元，合计55.8万元.</t>
  </si>
  <si>
    <t>《关于做好区县级政府猪肉储备工作的通知》渝商务〔2020〕254号</t>
  </si>
  <si>
    <t xml:space="preserve">为防止猪肉价格过高、保障市场供应充足等因素进行储备        </t>
  </si>
  <si>
    <t>储备数量</t>
  </si>
  <si>
    <t>吨</t>
  </si>
  <si>
    <t>=</t>
  </si>
  <si>
    <t>310</t>
  </si>
  <si>
    <t>猪肉储备质量</t>
  </si>
  <si>
    <t>100000</t>
  </si>
  <si>
    <t>提高猪肉储备能力</t>
  </si>
  <si>
    <t>有效改善</t>
  </si>
  <si>
    <t>受益人员满意度</t>
  </si>
  <si>
    <t>项目资金执行率</t>
  </si>
  <si>
    <t>南岸区粮食总公司退休人员参公待遇补贴</t>
  </si>
  <si>
    <t>1.《市政府第73次常务会议纪要》
2.《市政府办公厅专题会议纪要》（2014-131号）
3.《关于印发贯彻落实市政府办公厅专题会议纪要（2014-131号）精神有关问题的指导意见的通知》（渝商委发【2015】25号）
4.《关于落实市政府第73次常务会议纪要及市政府办公厅专题会议纪要（2014-131号）精神的请示》（南商局【2016】26号）</t>
  </si>
  <si>
    <t>根据相关文件要求，保障原粮食系统南岸区粮食公司退休人员享受参公待遇补贴的顺利发放。</t>
  </si>
  <si>
    <t>发放人数</t>
  </si>
  <si>
    <t>17</t>
  </si>
  <si>
    <t>按规定时间及金额核算并发放</t>
  </si>
  <si>
    <t>95</t>
  </si>
  <si>
    <t>保障原粮食系统南岸区粮食公司企业退休人员享受参公待遇合法权益</t>
  </si>
  <si>
    <t>确保原粮食系统安全稳定</t>
  </si>
  <si>
    <t>是否按规定时间和金额顺利发放</t>
  </si>
  <si>
    <t>南岸区粮食公司退休人员项目资金</t>
  </si>
  <si>
    <t>100</t>
  </si>
  <si>
    <t>企业离休人员津补贴、公特管费及健康休养费</t>
  </si>
  <si>
    <t>商贸系统有企业离休干部2人。1.按照离休干部相关待遇标准进行核算，区商务委严格按规定时间和金额发放企业离休干部津补贴、公特管费及年度健康休养费。2.依据区人社局发《2019年南岸区重庆经开区发放机关在职人员目标绩效奖和离退休人员健康休养费及有关问题的具体口径》（内部资料）执行。</t>
  </si>
  <si>
    <t>1.商贸系统企业离休干部2人，按《关于编制2017年部门预算的通知》（南财政〔2016〕392号）规定项目进行计算。
2.依据区人社局发《2019年南岸区重庆经开区发放机关在职人员目标绩效奖和离退休人员健康休养费及有关问题的具体口径》（内部资料）项目进行计算。</t>
  </si>
  <si>
    <t>根据相关文件要求，按期进行核算并发放，确保商贸系统安全稳定。</t>
  </si>
  <si>
    <t>实有离休干部人数</t>
  </si>
  <si>
    <t>确保商贸系统企业离休干部合法权益得到保障</t>
  </si>
  <si>
    <t>确保商贸系统安全稳定</t>
  </si>
  <si>
    <t>企业离休干部满意度</t>
  </si>
  <si>
    <t>企业离休干部项目资金</t>
  </si>
  <si>
    <t>商贸系统安全生产、改制遗留问题及维稳专项</t>
  </si>
  <si>
    <t xml:space="preserve">黄文明、周忠薇重点人员的维稳；聘请安全专家按照计划检查评估监管企业问题隐患，开展行业安全风险评析、组织企业进行消费应急演练。					
</t>
  </si>
  <si>
    <t>1.重庆市人民政府印发关于解决国有企业部分困难“双解”人员基本养老保险有关问题意见的通知（渝府发【2009】115号）2.《中华人民共和国安全生产法》、《重庆市安全生产监督管理条例》、《重庆市人民政府办公厅关于印发重庆市政府购买服务暂行办法的通知》（渝府办【2014】159号）、《重庆市安全生产监督管理局关于加强安全生产执法检查工作的指导意见》（渝安监发【2015】19号）、《重庆市安全生产监督管理局关于建立健全企业安全技术管理体系的指导意见》（渝安监发【2015】20号）。</t>
  </si>
  <si>
    <t>确保商务行业安全发展、人员稳定。</t>
  </si>
  <si>
    <t>安全检查次数</t>
  </si>
  <si>
    <t>30</t>
  </si>
  <si>
    <t>安全检查维稳工作达标</t>
  </si>
  <si>
    <t>受益企业数量</t>
  </si>
  <si>
    <t>提高行业安全管理水平</t>
  </si>
  <si>
    <t>效果明显</t>
  </si>
  <si>
    <t>项目资金</t>
  </si>
  <si>
    <t>商业发展普惠政策专项资金</t>
  </si>
  <si>
    <t xml:space="preserve">根据《南岸区商务委关于印发南岸区商贸流通产业发展扶持资金使用实施细则》（南商局〔2018〕186号）、《重庆市南岸区人民政府办公室关于印发重庆市南岸区重点商贸企业考核办法的通知》(南岸府办发〔2013〕94号）     一、扶持商贸企业做大做强共计300万元。首次达到18家，170万元，每新增15家，45万元，入统17家，85万元  二、扶持鼓励传统产业转型升级和优势产业发展共计120万元 ，汽车增长20%，有3家企业，20万元，菜市场评选31家51万元。培训大赛6场比赛，共49万元。 三、重点商贸企业考评预计5家，每家10万元，计50万元。					
</t>
  </si>
  <si>
    <t>根据《重庆市人民政府关于加快推进商贸流通产业发展的意见》（渝府发〔2015〕29号）文件精神，以及《重庆市南岸区人民政府办公室关于印发重庆市南岸区重点商贸企业考评办法的通知》（南岸府办发〔2013〕94号）的相关政策，在2018年经区政府常务会审定商贸政策》（南商局[2018]186号）从拟定-修改-审核于2018年8月31日发布该政策，所以已该政策为依据。</t>
  </si>
  <si>
    <t xml:space="preserve">加快推进全区商贸企业做大做强，流通产业转型升级，培育新的消费热点，形成我区商贸核心竞争力。								
</t>
  </si>
  <si>
    <t>扶持企业个数</t>
  </si>
  <si>
    <t xml:space="preserve">95
</t>
  </si>
  <si>
    <t>数据及时率</t>
  </si>
  <si>
    <t>社会效益</t>
  </si>
  <si>
    <t xml:space="preserve">10000
</t>
  </si>
  <si>
    <t>商品销售额增速 、住宿餐饮营业额增速</t>
  </si>
  <si>
    <t>商品销售额目标增速提高4%</t>
  </si>
  <si>
    <t>企业满意度</t>
  </si>
  <si>
    <t xml:space="preserve">90
</t>
  </si>
  <si>
    <t>资金执行率</t>
  </si>
  <si>
    <t>商业系统离休干部非统筹补助</t>
  </si>
  <si>
    <t xml:space="preserve">根据《重庆市南岸区人民政府关于印发2016年全区安全生产工作要点的通知》（南岸府发〔2016〕10号）、《中共重庆市委 重庆市人民政府关于加快我市中下企业改革的意见》（渝委发〔1997〕38号）文件精神，顺利发放商贸系统改制企业退休职工非统筹费用。
</t>
  </si>
  <si>
    <t>《重庆市南岸区人民政府关于印发2016年全区安全生产工作要点的通知》（南岸府发〔2016〕10号）、《关于加强安全生产执法检查工作的指导意见》（渝安监发〔2015〕19号）、《关于印发2015年度安全生产监督检查工作指导意见的通知》（南岸办发〔2015〕14号、《中共重庆市委 重庆市人民政府关于加快我市中下企业改革的意见》（渝委发〔1997〕38号）、《市政府办公厅专题会议纪要》（2014-131号）、《关于印发贯彻落实市政府办公厅专题会议纪要（2014-131号）精神有关问题的指导意见的通知》（渝商委发〔2015〕25号）、《关于落实市政府第73次常务会纪要及市政府办公厅专题会议纪要（2014-131号）精神的请示》（南商局〔2016〕26号）。</t>
  </si>
  <si>
    <t>保证商贸企业退休职工非统筹费用顺利发放。</t>
  </si>
  <si>
    <t>商业系统改制企业数</t>
  </si>
  <si>
    <t>9</t>
  </si>
  <si>
    <t>商业系统非统筹按期发放</t>
  </si>
  <si>
    <t>2021年12月31日前完成</t>
  </si>
  <si>
    <t>提高原商贸非统筹企业安全稳定</t>
  </si>
  <si>
    <t>效果显著</t>
  </si>
  <si>
    <t>项目完成后受益企业满意度</t>
  </si>
  <si>
    <t>按时支付项目款</t>
  </si>
  <si>
    <t>市级统计监测专项</t>
  </si>
  <si>
    <t>根据《关于加强2020年度商贸流通统计监测专项资金使用管理的通知》渝商务[2020]326号，每年四个季度给予零售前40名，商品销售额前10名，住宿餐饮前10名给予每户600元的补助。共计14.4万元  给予市场监测样本企业77家按周，月，季度，年度和节日监测按每次50-500元不等，全年共计约10.6万元。预计会务费1万元。共计26万</t>
  </si>
  <si>
    <t xml:space="preserve">《关于加强2020年度商贸流通统计监测专项资金使用管理的通知》渝商务[2020]326号					
</t>
  </si>
  <si>
    <t xml:space="preserve">做好节假日的监测，日常统计监测工作，更真实的反映出我区的消费水平。								
</t>
  </si>
  <si>
    <t>扶持企业人员个数</t>
  </si>
  <si>
    <t xml:space="preserve">100	
</t>
  </si>
  <si>
    <t>监测数据质量</t>
  </si>
  <si>
    <t>150</t>
  </si>
  <si>
    <t>提升监测水平</t>
  </si>
  <si>
    <t xml:space="preserve">有效提高消费水平
</t>
  </si>
  <si>
    <t>外贸发展专项</t>
  </si>
  <si>
    <t xml:space="preserve">对外贸企业稳增长、开拓国际市场、开展服务贸易业务、融资担保和出口信保保费，企业对外投资、外商投资等予以支持。					
</t>
  </si>
  <si>
    <t xml:space="preserve">《重庆市财政局关于提前下达中央外经贸发展专项资金2019年预算的通知》（渝财产业[2018]306号）、《重庆市人民政府关于做好稳外贸稳外资稳外经有关工作的通知》（渝府发[2018]50号）					
</t>
  </si>
  <si>
    <t>完成市、区外贸进出口和外资考核指标</t>
  </si>
  <si>
    <t>组织企业开拓国际市场参展数量</t>
  </si>
  <si>
    <t>10</t>
  </si>
  <si>
    <t>拨付市级资金</t>
  </si>
  <si>
    <t>5000</t>
  </si>
  <si>
    <t>外贸进出口额、实际利用外资额</t>
  </si>
  <si>
    <t>完成市区目标任务</t>
  </si>
  <si>
    <t>外经贸企业受益人员满意度</t>
  </si>
  <si>
    <t>专项资金执行率</t>
  </si>
  <si>
    <t>西洽会、中小企业服务节（原渝交会）</t>
  </si>
  <si>
    <t>按照市政府及市级有关部门统一部署，组团参加西洽会、中小企业服务节（原渝交会）等市级重大展会活动，展示南岸区近年来发展成果与特色，推介南岸区投资环境，有效开展对外招商。</t>
  </si>
  <si>
    <t xml:space="preserve">	
《关于组团参加第二届中国西部国际投资贸易洽谈会的通知》《重庆市人民政府办公厅关于印发&lt;第二届中国西部国际投资贸易洽谈会总体方案&gt;的通知》《重庆市商务委员会关于印发&lt;第五届重庆中小企业服务节总体方案&gt;的通知》（渝商务【2019】349号）</t>
  </si>
  <si>
    <t>按照市政府及市级有关部门统一部署，组团参加西洽会、中小企业服务节（原渝交会）等市级重大展会活动，展示南岸区近年来发展成果与特色，推介南岸区投资环境，有效开展对外招商</t>
  </si>
  <si>
    <t>参展企业个数</t>
  </si>
  <si>
    <t>20</t>
  </si>
  <si>
    <t>按照市商务委，按期组织企业参照肯展台搭建</t>
  </si>
  <si>
    <t>外贸进出口额</t>
  </si>
  <si>
    <t>15</t>
  </si>
  <si>
    <t>参展企业满意度</t>
  </si>
  <si>
    <t>按时支付展会费用</t>
  </si>
  <si>
    <t>遗嘱、瘫痪、企业参战退役人员等生活补助</t>
  </si>
  <si>
    <t xml:space="preserve">商务委有遗属1名，企业参战退役人员4名，瘫痪退休干部2名，按规定标准计发生活补贴及困难帮扶费。					
</t>
  </si>
  <si>
    <t xml:space="preserve">1.按《市民政局、市财政局关于提高城乡低保标准和特困人员救助供养标准的通知》（渝民〔2018〕135号）精神，从2018年1月起离休干部遗属生活困难补贴标准为每人每月710元。
2.按《关于调整企业“三类人员”2019年生活医疗困难补助标准的通知》（渝退役军人局〔2019〕46号）要求，从2019年1月起企业参战退役人员生活医疗困难补助标准为每人每月471元。
3.根据《关于落实加强对离退休干部困难帮扶意见的纪要》（区委专题会议纪要〔2016〕18期）、《区财政局关于区商务局申请瘫痪退休干部困难帮扶费的复函》（南岸财函〔2019〕12号）规定，处级退休干部瘫痪困难帮扶标准为每人每月2500元。"					
</t>
  </si>
  <si>
    <t>按时核算并足额发放遗属及企业参战退役人员政策性生活补贴、瘫痪退休干部困难帮扶费，确保商贸系统安全稳定。</t>
  </si>
  <si>
    <t>7</t>
  </si>
  <si>
    <t>保障人员合法权益，确保商贸系统安全稳定</t>
  </si>
  <si>
    <t>遗属、瘫痪、企业参战退役人员满意度</t>
  </si>
  <si>
    <t>遗属、瘫痪、企业参战退役人员项目资金</t>
  </si>
  <si>
    <t>应急物资储备专项</t>
  </si>
  <si>
    <t>根据《关于及时拨付2019年度主城九区应急物资储备补贴的通知》渝商务{2019年}386号  《商务部生活必需品市场供应应急管理办法》（商务部令2011年第4号）《重庆市突发公共事件总体应急预案》1.应急物资保供开展10个应急网点，每个保供企业补贴5000-10000元不等，共计7万元， 2.九区联供联保企业4家，每家7500元，共3万元。共计10万元。</t>
  </si>
  <si>
    <t>《关于及时拨付2019年度主城九区应急物资储备补贴的通知》渝商务{2019年}386号   《商务部生活必需品市场供应应急管理办法》（商务部令2011年第4号）《重庆市突发公共事件总体应急预案》</t>
  </si>
  <si>
    <t>完成应急物资任务</t>
  </si>
  <si>
    <t>应急保供家数</t>
  </si>
  <si>
    <t>户</t>
  </si>
  <si>
    <t>14</t>
  </si>
  <si>
    <t>确保应急物资质量</t>
  </si>
  <si>
    <t>稳定我区应急物资数量</t>
  </si>
  <si>
    <t>10000</t>
  </si>
  <si>
    <t>提高应急保供水平</t>
  </si>
  <si>
    <t>重庆市（南岸）会展专项</t>
  </si>
  <si>
    <t>为全面贯彻《国务院关于进一步促进展览业改革发展的若干意见》（国发〔2015〕15号）和《重庆市人民政府关于进一步促进会展业改革发展的实施意见》（渝府发〔2015〕59号）精神，立足战略定位、综合定位和功能定位，促进重庆会展业健康发展，推动长江上游地区会展之都建设，充分发挥好南岸作为重庆市会展经济中心区的政策优势，将重庆国际会议展览中心建设成为重庆市文创科技、商贸流通类轻型展会的第一目的地、重庆市会展产业项目孵化基地和高新技术产业生产与展示基地，市商务委、南岸区人民政府、城投集团按照2:1:1的比例，共同出资设立重庆市（南岸）会展专项资金，专项资金使用年限为2017年1月1日至2020年12月31日（共计四年）。《重庆市（南岸）会展专项资金管理暂行办法》经2017年区政府第29次常务会审议通过。</t>
  </si>
  <si>
    <t>《重庆商务委员会 重庆市南岸区人民政府 关于印发&lt;重庆市（南岸）会展专项资金管理办法&gt;的通知》（渝商务[2017]750号）</t>
  </si>
  <si>
    <t>项目实施当年，预计可引进符合《重庆市（南岸）会展专项资金管理实施办法》的展会项目40个；各类会展直接交易额增加4.2亿元；达到66亿元；拉动消费收入增加16.2亿元，达到256亿元。</t>
  </si>
  <si>
    <t>举办符合办法规定展览</t>
  </si>
  <si>
    <t>40</t>
  </si>
  <si>
    <t>会展项目举办按期完成时间</t>
  </si>
  <si>
    <t>提升会展活动在全国、国际范围内在影响力和关注力，拉动消费收入</t>
  </si>
  <si>
    <t>会展收入</t>
  </si>
  <si>
    <t>35</t>
  </si>
  <si>
    <t>按期支付会展专项</t>
  </si>
  <si>
    <t>自贸区建设工作专项</t>
  </si>
  <si>
    <t>建建设自贸试验区是国家级重要战略，是建设重庆内陆开放高地的重要抓手。南岸自贸板块是重庆自贸试验区两江板块的组成部分，该区域北至腾滨路，南至阳光100国际新城D区（不含），西至南滨路，东至中核.紫金一品，面积1.71平方公里。南岸区深入贯彻落实自贸试验区相关改革举措，形成了“1+4+1”组织架构，即自贸区建设工作领导小组，由区长任组长，下设领导小组办公室在区商务委，并成立了投资、贸易、金融、事中事后监管4个专项组。为了深入推进中新（重庆）战略性互联互通项目合作，成立了南岸区中新（重庆）战略性互联互通项目合作领导小组，下设金融服务、信息通信、交通物流、现代服务经济等资格专项小组。负责统筹全区中新项目合作，促进中新项目招商落地。</t>
  </si>
  <si>
    <t>《中国（重庆）自由贸易试验区条例》第九条、《中共重庆市委督查室重庆市人民政府督查室关于印发2018年度区县（自治县）和国家级开发开放平台经济社会发展考核指标有关实施细则的通知》（渝委督〔2018〕20号）（具体执行以中央、市、区最新文件为准）、《中共重庆市南岸区委办公室重庆市南岸区人民政府办公室关于成立中国（重庆）自由贸易试验区南岸片区工作领导小组的通知》（南岸委办〔2017〕43号）、《关于做好2018年度全区经济社会发展实绩考核工作的通知》（南岸督办发〔2018〕28号）、《关于调整南岸区中新（重庆）战略性互联互通项目合作领导小组的请示》（南商局〔2017〕88号）及区领导批示</t>
  </si>
  <si>
    <t>推动南岸自贸板块和中新合作项目建设，完成市、区交办的工作任务。</t>
  </si>
  <si>
    <t>新增企业注册数</t>
  </si>
  <si>
    <t>完成进度</t>
  </si>
  <si>
    <t>自贸区受益人数</t>
  </si>
  <si>
    <t>亿美元</t>
  </si>
  <si>
    <t>2</t>
  </si>
  <si>
    <t>群众满意度</t>
  </si>
  <si>
    <t xml:space="preserve">原粮食系统南岸区粮食公司退休职工按市区相关文件精神，从2015年1月起开始参照公务员退休待遇。1.南岸区粮食公司退休人员2021年住院二次报销、门诊费30万； 2.南岸区粮食公司退休人员2020年管理活动费用4万；3.南岸区粮食公司退休人员2021年1-12月相关费用43.83万元； 4.南岸区粮食公司退休人员退休金补差2021年1-12月20.38万元。             
</t>
  </si>
</sst>
</file>

<file path=xl/styles.xml><?xml version="1.0" encoding="utf-8"?>
<styleSheet xmlns="http://schemas.openxmlformats.org/spreadsheetml/2006/main">
  <numFmts count="2">
    <numFmt numFmtId="178" formatCode=";;"/>
    <numFmt numFmtId="179" formatCode="0.00_);[Red]\(0.00\)"/>
  </numFmts>
  <fonts count="25">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s>
  <cellStyleXfs count="4">
    <xf numFmtId="0" fontId="0" fillId="0" borderId="0"/>
    <xf numFmtId="0" fontId="23" fillId="0" borderId="0"/>
    <xf numFmtId="0" fontId="15" fillId="0" borderId="0"/>
    <xf numFmtId="0" fontId="15" fillId="0" borderId="0"/>
  </cellStyleXfs>
  <cellXfs count="206">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1" fillId="0" borderId="1" xfId="0" applyFont="1" applyFill="1" applyBorder="1" applyAlignment="1">
      <alignment vertical="center"/>
    </xf>
    <xf numFmtId="0" fontId="0" fillId="0" borderId="1" xfId="0" applyFont="1" applyFill="1" applyBorder="1" applyAlignment="1">
      <alignment vertical="center"/>
    </xf>
    <xf numFmtId="0" fontId="2"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6" xfId="1" applyNumberFormat="1" applyFont="1" applyFill="1" applyBorder="1" applyAlignment="1" applyProtection="1">
      <alignment horizontal="center" vertical="center" wrapText="1"/>
    </xf>
    <xf numFmtId="0" fontId="5" fillId="0" borderId="0" xfId="1" applyFont="1" applyFill="1" applyBorder="1" applyAlignment="1"/>
    <xf numFmtId="0" fontId="6" fillId="0" borderId="0" xfId="2" applyNumberFormat="1" applyFont="1" applyFill="1" applyBorder="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5" xfId="3" applyNumberFormat="1" applyFont="1" applyFill="1" applyBorder="1" applyAlignment="1" applyProtection="1">
      <alignment horizontal="center" vertical="center" wrapText="1"/>
    </xf>
    <xf numFmtId="49" fontId="9" fillId="0" borderId="1" xfId="3" applyNumberFormat="1" applyFont="1" applyFill="1" applyBorder="1" applyAlignment="1" applyProtection="1">
      <alignment vertical="center"/>
    </xf>
    <xf numFmtId="178" fontId="9" fillId="0" borderId="1" xfId="3" applyNumberFormat="1" applyFont="1" applyFill="1" applyBorder="1" applyAlignment="1" applyProtection="1">
      <alignment vertical="center"/>
    </xf>
    <xf numFmtId="4" fontId="9" fillId="0" borderId="1" xfId="3" applyNumberFormat="1" applyFont="1" applyFill="1" applyBorder="1" applyAlignment="1">
      <alignment horizontal="right" vertical="center" wrapText="1"/>
    </xf>
    <xf numFmtId="4" fontId="9" fillId="0" borderId="6" xfId="3" applyNumberFormat="1" applyFont="1" applyFill="1" applyBorder="1" applyAlignment="1" applyProtection="1">
      <alignment horizontal="right" vertical="center" wrapText="1"/>
    </xf>
    <xf numFmtId="4" fontId="9" fillId="0" borderId="1" xfId="3" applyNumberFormat="1" applyFont="1" applyFill="1" applyBorder="1" applyAlignment="1" applyProtection="1">
      <alignment horizontal="right" vertical="center" wrapText="1"/>
    </xf>
    <xf numFmtId="179" fontId="9" fillId="0" borderId="1" xfId="3" applyNumberFormat="1" applyFont="1" applyFill="1" applyBorder="1" applyAlignment="1" applyProtection="1">
      <alignment horizontal="right" vertical="center"/>
    </xf>
    <xf numFmtId="0" fontId="15" fillId="0" borderId="1" xfId="3" applyFill="1" applyBorder="1"/>
    <xf numFmtId="0" fontId="15" fillId="0" borderId="1" xfId="3" applyBorder="1"/>
    <xf numFmtId="49" fontId="9" fillId="0" borderId="6" xfId="3" applyNumberFormat="1" applyFont="1" applyFill="1" applyBorder="1" applyAlignment="1" applyProtection="1">
      <alignment vertical="center"/>
    </xf>
    <xf numFmtId="178" fontId="9" fillId="0" borderId="7" xfId="3" applyNumberFormat="1" applyFont="1" applyFill="1" applyBorder="1" applyAlignment="1" applyProtection="1">
      <alignment vertical="center"/>
    </xf>
    <xf numFmtId="4" fontId="9" fillId="0" borderId="8" xfId="3" applyNumberFormat="1" applyFont="1" applyFill="1" applyBorder="1" applyAlignment="1" applyProtection="1">
      <alignment horizontal="right" vertical="center" wrapText="1"/>
    </xf>
    <xf numFmtId="4" fontId="9" fillId="0" borderId="7" xfId="3" applyNumberFormat="1" applyFont="1" applyFill="1" applyBorder="1" applyAlignment="1" applyProtection="1">
      <alignment horizontal="right" vertical="center" wrapText="1"/>
    </xf>
    <xf numFmtId="0" fontId="7"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wrapText="1"/>
    </xf>
    <xf numFmtId="0" fontId="14" fillId="0" borderId="11" xfId="3" applyFont="1" applyBorder="1" applyAlignment="1">
      <alignment horizontal="center" vertical="center" wrapText="1"/>
    </xf>
    <xf numFmtId="0" fontId="14" fillId="0" borderId="11" xfId="3" applyFont="1" applyFill="1" applyBorder="1" applyAlignment="1">
      <alignment horizontal="center" vertical="center" wrapText="1"/>
    </xf>
    <xf numFmtId="0" fontId="14" fillId="0" borderId="3"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7" fillId="0" borderId="0" xfId="3" applyFont="1" applyFill="1" applyAlignment="1">
      <alignment horizontal="right"/>
    </xf>
    <xf numFmtId="0" fontId="9" fillId="0" borderId="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7" fillId="0" borderId="0" xfId="3" applyFont="1" applyFill="1" applyAlignment="1">
      <alignment horizontal="centerContinuous" vertical="center"/>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6"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Continuous" vertical="center" wrapText="1"/>
    </xf>
    <xf numFmtId="0" fontId="9" fillId="0" borderId="12" xfId="3" applyFont="1" applyFill="1" applyBorder="1" applyAlignment="1">
      <alignment vertical="center"/>
    </xf>
    <xf numFmtId="4" fontId="9" fillId="0" borderId="11" xfId="3" applyNumberFormat="1" applyFont="1" applyFill="1" applyBorder="1" applyAlignment="1" applyProtection="1">
      <alignment horizontal="right" vertical="center" wrapText="1"/>
    </xf>
    <xf numFmtId="0" fontId="9" fillId="0" borderId="7" xfId="3" applyFont="1" applyBorder="1" applyAlignment="1">
      <alignment vertical="center" wrapText="1"/>
    </xf>
    <xf numFmtId="4" fontId="9" fillId="0" borderId="7" xfId="3" applyNumberFormat="1" applyFont="1" applyBorder="1" applyAlignment="1">
      <alignment vertical="center" wrapText="1"/>
    </xf>
    <xf numFmtId="0" fontId="9" fillId="0" borderId="10" xfId="3" applyFont="1" applyBorder="1" applyAlignment="1">
      <alignment vertical="center"/>
    </xf>
    <xf numFmtId="0" fontId="9" fillId="0" borderId="9" xfId="3" applyFont="1" applyBorder="1" applyAlignment="1">
      <alignment vertical="center" wrapText="1"/>
    </xf>
    <xf numFmtId="4" fontId="9" fillId="0" borderId="9" xfId="3" applyNumberFormat="1" applyFont="1" applyBorder="1" applyAlignment="1">
      <alignment vertical="center" wrapText="1"/>
    </xf>
    <xf numFmtId="0" fontId="9" fillId="0" borderId="10" xfId="3" applyFont="1" applyBorder="1" applyAlignment="1">
      <alignment horizontal="left" vertical="center"/>
    </xf>
    <xf numFmtId="0" fontId="9" fillId="0" borderId="10" xfId="3" applyFont="1" applyFill="1" applyBorder="1" applyAlignment="1">
      <alignment vertical="center"/>
    </xf>
    <xf numFmtId="4" fontId="9" fillId="0" borderId="5" xfId="3" applyNumberFormat="1" applyFont="1" applyFill="1" applyBorder="1" applyAlignment="1" applyProtection="1">
      <alignment horizontal="right" vertical="center" wrapText="1"/>
    </xf>
    <xf numFmtId="0" fontId="9" fillId="0" borderId="9" xfId="3" applyFont="1" applyFill="1" applyBorder="1" applyAlignment="1">
      <alignment vertical="center" wrapText="1"/>
    </xf>
    <xf numFmtId="0" fontId="9" fillId="0" borderId="1" xfId="3" applyFont="1" applyFill="1" applyBorder="1" applyAlignment="1">
      <alignment vertical="center"/>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5"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3" applyFont="1" applyFill="1" applyBorder="1" applyAlignment="1">
      <alignment horizontal="center" vertical="center"/>
    </xf>
    <xf numFmtId="4" fontId="9" fillId="0" borderId="6" xfId="3" applyNumberFormat="1" applyFont="1" applyFill="1" applyBorder="1" applyAlignment="1">
      <alignment horizontal="right" vertical="center" wrapText="1"/>
    </xf>
    <xf numFmtId="0" fontId="3" fillId="0" borderId="0" xfId="3" applyFont="1" applyFill="1"/>
    <xf numFmtId="0" fontId="7" fillId="0" borderId="0" xfId="3" applyFont="1" applyFill="1" applyAlignment="1">
      <alignment horizontal="centerContinuous"/>
    </xf>
    <xf numFmtId="0" fontId="19"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11" xfId="3" applyNumberFormat="1" applyFont="1" applyFill="1" applyBorder="1" applyAlignment="1" applyProtection="1">
      <alignment horizontal="center" vertical="center"/>
    </xf>
    <xf numFmtId="49" fontId="9" fillId="0" borderId="10" xfId="3" applyNumberFormat="1" applyFont="1" applyFill="1" applyBorder="1" applyAlignment="1" applyProtection="1">
      <alignment horizontal="left" vertical="center"/>
    </xf>
    <xf numFmtId="178" fontId="9" fillId="0" borderId="1" xfId="3" applyNumberFormat="1" applyFont="1" applyFill="1" applyBorder="1" applyAlignment="1" applyProtection="1">
      <alignment horizontal="left" vertical="center"/>
    </xf>
    <xf numFmtId="4" fontId="9" fillId="0" borderId="13" xfId="3" applyNumberFormat="1" applyFont="1" applyFill="1" applyBorder="1" applyAlignment="1" applyProtection="1">
      <alignment horizontal="right" vertical="center" wrapText="1"/>
    </xf>
    <xf numFmtId="4" fontId="9" fillId="0" borderId="10" xfId="3" applyNumberFormat="1" applyFont="1" applyFill="1" applyBorder="1" applyAlignment="1" applyProtection="1">
      <alignment horizontal="right" vertical="center" wrapText="1"/>
    </xf>
    <xf numFmtId="0" fontId="8" fillId="0" borderId="0" xfId="3" applyFont="1" applyFill="1"/>
    <xf numFmtId="0" fontId="6" fillId="0" borderId="0" xfId="3" applyFont="1" applyAlignment="1">
      <alignment vertical="center"/>
    </xf>
    <xf numFmtId="0" fontId="19" fillId="0" borderId="0" xfId="3" applyFont="1" applyFill="1" applyAlignment="1">
      <alignment horizontal="centerContinuous"/>
    </xf>
    <xf numFmtId="0" fontId="3" fillId="0" borderId="0" xfId="3" applyFont="1"/>
    <xf numFmtId="0" fontId="14" fillId="0" borderId="11"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10" xfId="3" applyNumberFormat="1" applyFont="1" applyFill="1" applyBorder="1" applyAlignment="1" applyProtection="1"/>
    <xf numFmtId="0" fontId="17" fillId="0" borderId="0" xfId="3" applyFont="1" applyAlignment="1">
      <alignment horizontal="center" vertical="center"/>
    </xf>
    <xf numFmtId="4" fontId="9" fillId="0" borderId="9" xfId="3" applyNumberFormat="1" applyFont="1" applyFill="1" applyBorder="1" applyAlignment="1" applyProtection="1">
      <alignment horizontal="right" vertical="center" wrapText="1"/>
    </xf>
    <xf numFmtId="0" fontId="17" fillId="0" borderId="0" xfId="3" applyFont="1" applyFill="1" applyAlignment="1">
      <alignment horizontal="right" vertical="center"/>
    </xf>
    <xf numFmtId="49" fontId="7"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9" fillId="0" borderId="0" xfId="3" applyFont="1" applyFill="1" applyAlignment="1">
      <alignment horizontal="right" vertical="center"/>
    </xf>
    <xf numFmtId="49" fontId="9" fillId="0" borderId="1" xfId="3" applyNumberFormat="1" applyFont="1" applyFill="1" applyBorder="1" applyAlignment="1" applyProtection="1"/>
    <xf numFmtId="178" fontId="9" fillId="0" borderId="1" xfId="3" applyNumberFormat="1" applyFont="1" applyFill="1" applyBorder="1" applyAlignment="1" applyProtection="1">
      <alignment horizontal="center" vertical="center"/>
    </xf>
    <xf numFmtId="0" fontId="5" fillId="0" borderId="0" xfId="0" applyNumberFormat="1" applyFont="1" applyFill="1" applyBorder="1" applyAlignment="1"/>
    <xf numFmtId="179" fontId="15" fillId="0" borderId="0" xfId="3" applyNumberFormat="1" applyAlignment="1">
      <alignment horizontal="right" vertical="center"/>
    </xf>
    <xf numFmtId="0" fontId="6" fillId="2" borderId="0" xfId="3" applyNumberFormat="1" applyFont="1" applyFill="1" applyAlignment="1" applyProtection="1">
      <alignment horizontal="left" vertical="center"/>
    </xf>
    <xf numFmtId="49" fontId="7" fillId="0" borderId="0" xfId="3" applyNumberFormat="1" applyFont="1" applyFill="1" applyAlignment="1" applyProtection="1">
      <alignment vertical="center"/>
    </xf>
    <xf numFmtId="0" fontId="19" fillId="0" borderId="0" xfId="3" applyFont="1" applyAlignment="1">
      <alignment horizontal="center" vertical="center"/>
    </xf>
    <xf numFmtId="179" fontId="19" fillId="0" borderId="0" xfId="3" applyNumberFormat="1" applyFont="1" applyAlignment="1">
      <alignment horizontal="right" vertical="center"/>
    </xf>
    <xf numFmtId="179" fontId="9" fillId="0" borderId="0" xfId="3" applyNumberFormat="1" applyFont="1" applyAlignment="1">
      <alignment horizontal="right" vertical="center"/>
    </xf>
    <xf numFmtId="179" fontId="9" fillId="0" borderId="0" xfId="3" applyNumberFormat="1" applyFont="1" applyFill="1" applyAlignment="1" applyProtection="1">
      <alignment horizontal="right" vertical="center"/>
    </xf>
    <xf numFmtId="179" fontId="14" fillId="0" borderId="6" xfId="3" applyNumberFormat="1" applyFont="1" applyFill="1" applyBorder="1" applyAlignment="1" applyProtection="1">
      <alignment horizontal="center" vertical="center"/>
    </xf>
    <xf numFmtId="178" fontId="9" fillId="0" borderId="8" xfId="3" applyNumberFormat="1" applyFont="1" applyFill="1" applyBorder="1" applyAlignment="1" applyProtection="1">
      <alignment vertical="center"/>
    </xf>
    <xf numFmtId="4" fontId="9" fillId="0" borderId="1" xfId="3" applyNumberFormat="1" applyFont="1" applyFill="1" applyBorder="1" applyAlignment="1" applyProtection="1">
      <alignment horizontal="right" vertical="center"/>
    </xf>
    <xf numFmtId="179" fontId="9" fillId="0" borderId="6" xfId="3" applyNumberFormat="1" applyFont="1" applyFill="1" applyBorder="1" applyAlignment="1" applyProtection="1">
      <alignment horizontal="right" vertical="center"/>
    </xf>
    <xf numFmtId="179" fontId="9" fillId="0" borderId="7" xfId="3" applyNumberFormat="1" applyFont="1" applyFill="1" applyBorder="1" applyAlignment="1" applyProtection="1">
      <alignment horizontal="right" vertical="center"/>
    </xf>
    <xf numFmtId="179" fontId="15" fillId="0" borderId="0" xfId="3" applyNumberFormat="1" applyFill="1" applyAlignment="1">
      <alignment horizontal="right" vertical="center"/>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6" xfId="2" applyNumberFormat="1" applyFont="1" applyFill="1" applyBorder="1" applyAlignment="1" applyProtection="1">
      <alignment horizontal="center" vertical="center" wrapText="1"/>
    </xf>
    <xf numFmtId="0" fontId="9" fillId="0" borderId="6" xfId="2" applyFont="1" applyBorder="1" applyAlignment="1">
      <alignment horizontal="center" vertical="center"/>
    </xf>
    <xf numFmtId="4" fontId="9" fillId="0" borderId="11" xfId="2" applyNumberFormat="1" applyFont="1" applyFill="1" applyBorder="1" applyAlignment="1">
      <alignment horizontal="right" vertical="center" wrapText="1"/>
    </xf>
    <xf numFmtId="4" fontId="9" fillId="0" borderId="6" xfId="2" applyNumberFormat="1" applyFont="1" applyBorder="1" applyAlignment="1">
      <alignment horizontal="left" vertical="center"/>
    </xf>
    <xf numFmtId="4" fontId="9" fillId="0" borderId="6" xfId="2" applyNumberFormat="1" applyFont="1" applyBorder="1" applyAlignment="1">
      <alignment horizontal="right" vertical="center"/>
    </xf>
    <xf numFmtId="0" fontId="9" fillId="0" borderId="10" xfId="2" applyFont="1" applyFill="1" applyBorder="1" applyAlignment="1">
      <alignment horizontal="left" vertical="center"/>
    </xf>
    <xf numFmtId="4" fontId="9" fillId="0" borderId="5" xfId="2" applyNumberFormat="1" applyFont="1" applyFill="1" applyBorder="1" applyAlignment="1" applyProtection="1">
      <alignment horizontal="right" vertical="center" wrapText="1"/>
    </xf>
    <xf numFmtId="4" fontId="9" fillId="0" borderId="9"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10" xfId="2" applyFont="1" applyBorder="1" applyAlignment="1">
      <alignment horizontal="left" vertical="center"/>
    </xf>
    <xf numFmtId="4" fontId="9" fillId="0" borderId="6" xfId="2" applyNumberFormat="1" applyFont="1" applyFill="1" applyBorder="1" applyAlignment="1" applyProtection="1">
      <alignment horizontal="right" vertical="center" wrapText="1"/>
    </xf>
    <xf numFmtId="4" fontId="9" fillId="0" borderId="9"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5" fillId="0" borderId="3" xfId="2" applyBorder="1" applyAlignment="1">
      <alignment wrapText="1"/>
    </xf>
    <xf numFmtId="0" fontId="3" fillId="0" borderId="0" xfId="2" applyFont="1" applyFill="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20"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179" fontId="14" fillId="0" borderId="1" xfId="3" applyNumberFormat="1" applyFont="1" applyFill="1" applyBorder="1" applyAlignment="1" applyProtection="1">
      <alignment horizontal="right" vertical="center"/>
    </xf>
    <xf numFmtId="0" fontId="14" fillId="0" borderId="10"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xf>
    <xf numFmtId="0" fontId="14" fillId="0" borderId="12"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10" xfId="3" applyNumberFormat="1" applyFont="1" applyFill="1" applyBorder="1" applyAlignment="1" applyProtection="1">
      <alignment horizontal="center" vertical="center" wrapText="1"/>
    </xf>
    <xf numFmtId="0" fontId="14" fillId="0" borderId="9"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spans="1:9" ht="24.75" customHeight="1">
      <c r="A2" s="177" t="s">
        <v>0</v>
      </c>
      <c r="B2" s="177"/>
      <c r="C2" s="177"/>
      <c r="D2" s="177"/>
      <c r="E2" s="177"/>
      <c r="F2" s="177"/>
      <c r="G2" s="177"/>
      <c r="H2" s="177"/>
      <c r="I2" s="177"/>
    </row>
    <row r="4" spans="1:9" ht="23.25">
      <c r="A4" s="172" t="s">
        <v>1</v>
      </c>
      <c r="B4" s="172" t="s">
        <v>2</v>
      </c>
      <c r="C4" s="172" t="s">
        <v>3</v>
      </c>
      <c r="D4" s="172" t="s">
        <v>4</v>
      </c>
      <c r="E4" s="172" t="s">
        <v>5</v>
      </c>
      <c r="F4" s="172" t="s">
        <v>6</v>
      </c>
      <c r="G4" s="172" t="s">
        <v>7</v>
      </c>
      <c r="H4" s="172" t="s">
        <v>8</v>
      </c>
      <c r="I4" s="172" t="s">
        <v>9</v>
      </c>
    </row>
    <row r="5" spans="1:9" ht="23.25">
      <c r="A5" s="173">
        <v>100001</v>
      </c>
      <c r="B5" s="173">
        <v>1</v>
      </c>
      <c r="C5" s="174" t="s">
        <v>10</v>
      </c>
      <c r="D5" s="173"/>
      <c r="E5" s="174" t="s">
        <v>10</v>
      </c>
      <c r="F5" s="174" t="s">
        <v>11</v>
      </c>
      <c r="G5" s="173" t="s">
        <v>12</v>
      </c>
      <c r="H5" s="173"/>
      <c r="I5" s="174"/>
    </row>
    <row r="6" spans="1:9" ht="23.25">
      <c r="A6" s="173">
        <v>102001</v>
      </c>
      <c r="B6" s="173">
        <v>2</v>
      </c>
      <c r="C6" s="174" t="s">
        <v>13</v>
      </c>
      <c r="D6" s="173"/>
      <c r="E6" s="174" t="s">
        <v>13</v>
      </c>
      <c r="F6" s="174" t="s">
        <v>11</v>
      </c>
      <c r="G6" s="173" t="s">
        <v>12</v>
      </c>
      <c r="H6" s="173"/>
      <c r="I6" s="174"/>
    </row>
    <row r="7" spans="1:9" ht="23.25">
      <c r="A7" s="173">
        <v>101001</v>
      </c>
      <c r="B7" s="173">
        <v>3</v>
      </c>
      <c r="C7" s="174" t="s">
        <v>14</v>
      </c>
      <c r="D7" s="173"/>
      <c r="E7" s="174" t="s">
        <v>14</v>
      </c>
      <c r="F7" s="174" t="s">
        <v>11</v>
      </c>
      <c r="G7" s="173" t="s">
        <v>12</v>
      </c>
      <c r="H7" s="173"/>
      <c r="I7" s="174"/>
    </row>
    <row r="8" spans="1:9" ht="23.25">
      <c r="A8" s="173">
        <v>146001</v>
      </c>
      <c r="B8" s="173">
        <v>4</v>
      </c>
      <c r="C8" s="174" t="s">
        <v>15</v>
      </c>
      <c r="D8" s="173" t="s">
        <v>16</v>
      </c>
      <c r="E8" s="174" t="s">
        <v>17</v>
      </c>
      <c r="F8" s="174" t="s">
        <v>11</v>
      </c>
      <c r="G8" s="173" t="s">
        <v>12</v>
      </c>
      <c r="H8" s="173"/>
      <c r="I8" s="174"/>
    </row>
    <row r="9" spans="1:9" ht="23.25">
      <c r="A9" s="173">
        <v>147001</v>
      </c>
      <c r="B9" s="173">
        <v>5</v>
      </c>
      <c r="C9" s="174" t="s">
        <v>18</v>
      </c>
      <c r="D9" s="173"/>
      <c r="E9" s="174" t="s">
        <v>18</v>
      </c>
      <c r="F9" s="174" t="s">
        <v>11</v>
      </c>
      <c r="G9" s="173" t="s">
        <v>12</v>
      </c>
      <c r="H9" s="173"/>
      <c r="I9" s="174"/>
    </row>
    <row r="10" spans="1:9" ht="23.25">
      <c r="A10" s="173">
        <v>148001</v>
      </c>
      <c r="B10" s="173">
        <v>6</v>
      </c>
      <c r="C10" s="174" t="s">
        <v>19</v>
      </c>
      <c r="D10" s="173"/>
      <c r="E10" s="174" t="s">
        <v>19</v>
      </c>
      <c r="F10" s="174" t="s">
        <v>20</v>
      </c>
      <c r="G10" s="173" t="s">
        <v>12</v>
      </c>
      <c r="H10" s="173"/>
      <c r="I10" s="174"/>
    </row>
    <row r="11" spans="1:9" ht="23.25">
      <c r="A11" s="173">
        <v>149001</v>
      </c>
      <c r="B11" s="173">
        <v>7</v>
      </c>
      <c r="C11" s="174" t="s">
        <v>21</v>
      </c>
      <c r="D11" s="173"/>
      <c r="E11" s="174" t="s">
        <v>21</v>
      </c>
      <c r="F11" s="174" t="s">
        <v>11</v>
      </c>
      <c r="G11" s="173" t="s">
        <v>12</v>
      </c>
      <c r="H11" s="173"/>
      <c r="I11" s="174"/>
    </row>
    <row r="12" spans="1:9" ht="23.25">
      <c r="A12" s="173">
        <v>150001</v>
      </c>
      <c r="B12" s="173">
        <v>8</v>
      </c>
      <c r="C12" s="174" t="s">
        <v>22</v>
      </c>
      <c r="D12" s="173"/>
      <c r="E12" s="174" t="s">
        <v>22</v>
      </c>
      <c r="F12" s="174" t="s">
        <v>11</v>
      </c>
      <c r="G12" s="173" t="s">
        <v>12</v>
      </c>
      <c r="H12" s="173"/>
      <c r="I12" s="174"/>
    </row>
    <row r="13" spans="1:9" ht="23.25">
      <c r="A13" s="173">
        <v>154001</v>
      </c>
      <c r="B13" s="173">
        <v>9</v>
      </c>
      <c r="C13" s="174" t="s">
        <v>23</v>
      </c>
      <c r="D13" s="173"/>
      <c r="E13" s="174" t="s">
        <v>23</v>
      </c>
      <c r="F13" s="174" t="s">
        <v>11</v>
      </c>
      <c r="G13" s="173" t="s">
        <v>12</v>
      </c>
      <c r="H13" s="173"/>
      <c r="I13" s="174"/>
    </row>
    <row r="14" spans="1:9" ht="23.25">
      <c r="A14" s="173">
        <v>153001</v>
      </c>
      <c r="B14" s="173">
        <v>10</v>
      </c>
      <c r="C14" s="174" t="s">
        <v>24</v>
      </c>
      <c r="D14" s="173"/>
      <c r="E14" s="174" t="s">
        <v>24</v>
      </c>
      <c r="F14" s="174" t="s">
        <v>11</v>
      </c>
      <c r="G14" s="173" t="s">
        <v>12</v>
      </c>
      <c r="H14" s="173"/>
      <c r="I14" s="174"/>
    </row>
    <row r="15" spans="1:9" ht="23.25">
      <c r="A15" s="173">
        <v>151001</v>
      </c>
      <c r="B15" s="173">
        <v>11</v>
      </c>
      <c r="C15" s="174" t="s">
        <v>25</v>
      </c>
      <c r="D15" s="173"/>
      <c r="E15" s="174" t="s">
        <v>25</v>
      </c>
      <c r="F15" s="174" t="s">
        <v>11</v>
      </c>
      <c r="G15" s="173" t="s">
        <v>12</v>
      </c>
      <c r="H15" s="173"/>
      <c r="I15" s="174"/>
    </row>
    <row r="16" spans="1:9" ht="23.25">
      <c r="A16" s="173">
        <v>155001</v>
      </c>
      <c r="B16" s="173">
        <v>12</v>
      </c>
      <c r="C16" s="174" t="s">
        <v>26</v>
      </c>
      <c r="D16" s="173" t="s">
        <v>16</v>
      </c>
      <c r="E16" s="174" t="s">
        <v>27</v>
      </c>
      <c r="F16" s="174" t="s">
        <v>11</v>
      </c>
      <c r="G16" s="173" t="s">
        <v>12</v>
      </c>
      <c r="H16" s="173"/>
      <c r="I16" s="174"/>
    </row>
    <row r="17" spans="1:9" ht="23.25">
      <c r="A17" s="173">
        <v>335001</v>
      </c>
      <c r="B17" s="173">
        <v>13</v>
      </c>
      <c r="C17" s="174" t="s">
        <v>28</v>
      </c>
      <c r="D17" s="173"/>
      <c r="E17" s="174" t="s">
        <v>28</v>
      </c>
      <c r="F17" s="174" t="s">
        <v>29</v>
      </c>
      <c r="G17" s="173" t="s">
        <v>12</v>
      </c>
      <c r="H17" s="173"/>
      <c r="I17" s="174"/>
    </row>
    <row r="18" spans="1:9" ht="23.25">
      <c r="A18" s="173">
        <v>400001</v>
      </c>
      <c r="B18" s="173">
        <v>14</v>
      </c>
      <c r="C18" s="174" t="s">
        <v>30</v>
      </c>
      <c r="D18" s="173"/>
      <c r="E18" s="174" t="s">
        <v>30</v>
      </c>
      <c r="F18" s="174" t="s">
        <v>31</v>
      </c>
      <c r="G18" s="173" t="s">
        <v>12</v>
      </c>
      <c r="H18" s="173"/>
      <c r="I18" s="174"/>
    </row>
    <row r="19" spans="1:9" ht="23.25">
      <c r="A19" s="173">
        <v>105001</v>
      </c>
      <c r="B19" s="173">
        <v>15</v>
      </c>
      <c r="C19" s="174" t="s">
        <v>32</v>
      </c>
      <c r="D19" s="173"/>
      <c r="E19" s="174" t="s">
        <v>32</v>
      </c>
      <c r="F19" s="174" t="s">
        <v>11</v>
      </c>
      <c r="G19" s="173" t="s">
        <v>12</v>
      </c>
      <c r="H19" s="173"/>
      <c r="I19" s="174"/>
    </row>
    <row r="20" spans="1:9" ht="23.25">
      <c r="A20" s="173">
        <v>103001</v>
      </c>
      <c r="B20" s="173">
        <v>16</v>
      </c>
      <c r="C20" s="174" t="s">
        <v>33</v>
      </c>
      <c r="D20" s="173"/>
      <c r="E20" s="174" t="s">
        <v>33</v>
      </c>
      <c r="F20" s="174" t="s">
        <v>34</v>
      </c>
      <c r="G20" s="173" t="s">
        <v>12</v>
      </c>
      <c r="H20" s="173"/>
      <c r="I20" s="174"/>
    </row>
    <row r="21" spans="1:9" ht="23.25">
      <c r="A21" s="173">
        <v>250001</v>
      </c>
      <c r="B21" s="173">
        <v>17</v>
      </c>
      <c r="C21" s="174" t="s">
        <v>35</v>
      </c>
      <c r="D21" s="173"/>
      <c r="E21" s="174" t="s">
        <v>35</v>
      </c>
      <c r="F21" s="174" t="s">
        <v>20</v>
      </c>
      <c r="G21" s="173" t="s">
        <v>12</v>
      </c>
      <c r="H21" s="173"/>
      <c r="I21" s="174"/>
    </row>
    <row r="22" spans="1:9" ht="23.25">
      <c r="A22" s="173">
        <v>254001</v>
      </c>
      <c r="B22" s="173">
        <v>18</v>
      </c>
      <c r="C22" s="174" t="s">
        <v>36</v>
      </c>
      <c r="D22" s="173" t="s">
        <v>16</v>
      </c>
      <c r="E22" s="174" t="s">
        <v>37</v>
      </c>
      <c r="F22" s="174" t="s">
        <v>20</v>
      </c>
      <c r="G22" s="173" t="s">
        <v>12</v>
      </c>
      <c r="H22" s="173"/>
      <c r="I22" s="174"/>
    </row>
    <row r="23" spans="1:9" ht="23.25">
      <c r="A23" s="173">
        <v>403001</v>
      </c>
      <c r="B23" s="173">
        <v>19</v>
      </c>
      <c r="C23" s="174" t="s">
        <v>38</v>
      </c>
      <c r="D23" s="173" t="s">
        <v>16</v>
      </c>
      <c r="E23" s="174" t="s">
        <v>39</v>
      </c>
      <c r="F23" s="174" t="s">
        <v>31</v>
      </c>
      <c r="G23" s="173" t="s">
        <v>12</v>
      </c>
      <c r="H23" s="173"/>
      <c r="I23" s="174"/>
    </row>
    <row r="24" spans="1:9" ht="23.25">
      <c r="A24" s="173">
        <v>411001</v>
      </c>
      <c r="B24" s="173">
        <v>20</v>
      </c>
      <c r="C24" s="174" t="s">
        <v>40</v>
      </c>
      <c r="D24" s="173" t="s">
        <v>16</v>
      </c>
      <c r="E24" s="174" t="s">
        <v>41</v>
      </c>
      <c r="F24" s="174" t="s">
        <v>31</v>
      </c>
      <c r="G24" s="173" t="s">
        <v>12</v>
      </c>
      <c r="H24" s="173"/>
      <c r="I24" s="174"/>
    </row>
    <row r="25" spans="1:9" ht="23.25">
      <c r="A25" s="173">
        <v>306001</v>
      </c>
      <c r="B25" s="173">
        <v>21</v>
      </c>
      <c r="C25" s="174" t="s">
        <v>42</v>
      </c>
      <c r="D25" s="173" t="s">
        <v>16</v>
      </c>
      <c r="E25" s="174" t="s">
        <v>43</v>
      </c>
      <c r="F25" s="174" t="s">
        <v>44</v>
      </c>
      <c r="G25" s="173" t="s">
        <v>12</v>
      </c>
      <c r="H25" s="173"/>
      <c r="I25" s="174"/>
    </row>
    <row r="26" spans="1:9" ht="23.25">
      <c r="A26" s="173">
        <v>104001</v>
      </c>
      <c r="B26" s="173">
        <v>22</v>
      </c>
      <c r="C26" s="174" t="s">
        <v>45</v>
      </c>
      <c r="D26" s="173"/>
      <c r="E26" s="174" t="s">
        <v>46</v>
      </c>
      <c r="F26" s="174" t="s">
        <v>34</v>
      </c>
      <c r="G26" s="173" t="s">
        <v>12</v>
      </c>
      <c r="H26" s="173"/>
      <c r="I26" s="174"/>
    </row>
    <row r="27" spans="1:9" ht="23.25">
      <c r="A27" s="173">
        <v>157001</v>
      </c>
      <c r="B27" s="173">
        <v>23</v>
      </c>
      <c r="C27" s="174" t="s">
        <v>47</v>
      </c>
      <c r="D27" s="173"/>
      <c r="E27" s="174" t="s">
        <v>47</v>
      </c>
      <c r="F27" s="174" t="s">
        <v>11</v>
      </c>
      <c r="G27" s="173" t="s">
        <v>12</v>
      </c>
      <c r="H27" s="173"/>
      <c r="I27" s="174"/>
    </row>
    <row r="28" spans="1:9" ht="23.25">
      <c r="A28" s="173">
        <v>332001</v>
      </c>
      <c r="B28" s="173">
        <v>24</v>
      </c>
      <c r="C28" s="174" t="s">
        <v>48</v>
      </c>
      <c r="D28" s="173"/>
      <c r="E28" s="174" t="s">
        <v>48</v>
      </c>
      <c r="F28" s="174" t="s">
        <v>29</v>
      </c>
      <c r="G28" s="173" t="s">
        <v>12</v>
      </c>
      <c r="H28" s="173"/>
      <c r="I28" s="174"/>
    </row>
    <row r="29" spans="1:9" ht="23.25">
      <c r="A29" s="173">
        <v>169001</v>
      </c>
      <c r="B29" s="173">
        <v>25</v>
      </c>
      <c r="C29" s="174" t="s">
        <v>49</v>
      </c>
      <c r="D29" s="173"/>
      <c r="E29" s="174" t="s">
        <v>49</v>
      </c>
      <c r="F29" s="174" t="s">
        <v>11</v>
      </c>
      <c r="G29" s="173" t="s">
        <v>12</v>
      </c>
      <c r="H29" s="173"/>
      <c r="I29" s="174"/>
    </row>
    <row r="30" spans="1:9" ht="23.25">
      <c r="A30" s="173">
        <v>334001</v>
      </c>
      <c r="B30" s="173">
        <v>26</v>
      </c>
      <c r="C30" s="174" t="s">
        <v>50</v>
      </c>
      <c r="D30" s="173"/>
      <c r="E30" s="174" t="s">
        <v>50</v>
      </c>
      <c r="F30" s="174" t="s">
        <v>29</v>
      </c>
      <c r="G30" s="173" t="s">
        <v>12</v>
      </c>
      <c r="H30" s="173"/>
      <c r="I30" s="174"/>
    </row>
    <row r="31" spans="1:9" ht="23.25">
      <c r="A31" s="173">
        <v>410001</v>
      </c>
      <c r="B31" s="173">
        <v>27</v>
      </c>
      <c r="C31" s="174" t="s">
        <v>51</v>
      </c>
      <c r="D31" s="173" t="s">
        <v>16</v>
      </c>
      <c r="E31" s="174" t="s">
        <v>52</v>
      </c>
      <c r="F31" s="174" t="s">
        <v>31</v>
      </c>
      <c r="G31" s="173" t="s">
        <v>12</v>
      </c>
      <c r="H31" s="173"/>
      <c r="I31" s="174"/>
    </row>
    <row r="32" spans="1:9" ht="23.25">
      <c r="A32" s="173">
        <v>414001</v>
      </c>
      <c r="B32" s="173">
        <v>28</v>
      </c>
      <c r="C32" s="174" t="s">
        <v>53</v>
      </c>
      <c r="D32" s="173" t="s">
        <v>16</v>
      </c>
      <c r="E32" s="174" t="s">
        <v>54</v>
      </c>
      <c r="F32" s="174" t="s">
        <v>31</v>
      </c>
      <c r="G32" s="173" t="s">
        <v>12</v>
      </c>
      <c r="H32" s="173"/>
      <c r="I32" s="174"/>
    </row>
    <row r="33" spans="1:9" ht="23.25">
      <c r="A33" s="173">
        <v>416001</v>
      </c>
      <c r="B33" s="173">
        <v>29</v>
      </c>
      <c r="C33" s="174" t="s">
        <v>55</v>
      </c>
      <c r="D33" s="173" t="s">
        <v>16</v>
      </c>
      <c r="E33" s="174" t="s">
        <v>56</v>
      </c>
      <c r="F33" s="174" t="s">
        <v>31</v>
      </c>
      <c r="G33" s="173" t="s">
        <v>12</v>
      </c>
      <c r="H33" s="173"/>
      <c r="I33" s="174"/>
    </row>
    <row r="34" spans="1:9" ht="23.25">
      <c r="A34" s="173">
        <v>409001</v>
      </c>
      <c r="B34" s="173">
        <v>30</v>
      </c>
      <c r="C34" s="174" t="s">
        <v>57</v>
      </c>
      <c r="D34" s="173" t="s">
        <v>16</v>
      </c>
      <c r="E34" s="174" t="s">
        <v>58</v>
      </c>
      <c r="F34" s="174" t="s">
        <v>59</v>
      </c>
      <c r="G34" s="173" t="s">
        <v>12</v>
      </c>
      <c r="H34" s="173"/>
      <c r="I34" s="174"/>
    </row>
    <row r="35" spans="1:9" ht="23.25">
      <c r="A35" s="173">
        <v>307001</v>
      </c>
      <c r="B35" s="173">
        <v>31</v>
      </c>
      <c r="C35" s="174" t="s">
        <v>60</v>
      </c>
      <c r="D35" s="173"/>
      <c r="E35" s="174" t="s">
        <v>60</v>
      </c>
      <c r="F35" s="174" t="s">
        <v>44</v>
      </c>
      <c r="G35" s="173" t="s">
        <v>12</v>
      </c>
      <c r="H35" s="173"/>
      <c r="I35" s="174"/>
    </row>
    <row r="36" spans="1:9" ht="23.25">
      <c r="A36" s="173">
        <v>257001</v>
      </c>
      <c r="B36" s="173">
        <v>32</v>
      </c>
      <c r="C36" s="174" t="s">
        <v>61</v>
      </c>
      <c r="D36" s="173" t="s">
        <v>16</v>
      </c>
      <c r="E36" s="174" t="s">
        <v>62</v>
      </c>
      <c r="F36" s="174" t="s">
        <v>20</v>
      </c>
      <c r="G36" s="173" t="s">
        <v>12</v>
      </c>
      <c r="H36" s="173"/>
      <c r="I36" s="174"/>
    </row>
    <row r="37" spans="1:9" ht="23.25">
      <c r="A37" s="173">
        <v>330001</v>
      </c>
      <c r="B37" s="173">
        <v>33</v>
      </c>
      <c r="C37" s="174" t="s">
        <v>63</v>
      </c>
      <c r="D37" s="173" t="s">
        <v>16</v>
      </c>
      <c r="E37" s="174" t="s">
        <v>64</v>
      </c>
      <c r="F37" s="174" t="s">
        <v>29</v>
      </c>
      <c r="G37" s="173" t="s">
        <v>12</v>
      </c>
      <c r="H37" s="173"/>
      <c r="I37" s="174"/>
    </row>
    <row r="38" spans="1:9" ht="23.25">
      <c r="A38" s="173">
        <v>107001</v>
      </c>
      <c r="B38" s="173">
        <v>34</v>
      </c>
      <c r="C38" s="174" t="s">
        <v>65</v>
      </c>
      <c r="D38" s="173"/>
      <c r="E38" s="174" t="s">
        <v>65</v>
      </c>
      <c r="F38" s="174" t="s">
        <v>11</v>
      </c>
      <c r="G38" s="173" t="s">
        <v>12</v>
      </c>
      <c r="H38" s="173"/>
      <c r="I38" s="174"/>
    </row>
    <row r="39" spans="1:9" ht="23.25">
      <c r="A39" s="175">
        <v>193001</v>
      </c>
      <c r="B39" s="175">
        <v>35</v>
      </c>
      <c r="C39" s="176" t="s">
        <v>66</v>
      </c>
      <c r="D39" s="175" t="s">
        <v>16</v>
      </c>
      <c r="E39" s="176" t="s">
        <v>67</v>
      </c>
      <c r="F39" s="176" t="s">
        <v>44</v>
      </c>
      <c r="G39" s="175" t="s">
        <v>12</v>
      </c>
      <c r="H39" s="175"/>
      <c r="I39" s="176" t="s">
        <v>68</v>
      </c>
    </row>
    <row r="40" spans="1:9" ht="23.25">
      <c r="A40" s="173">
        <v>114001</v>
      </c>
      <c r="B40" s="173">
        <v>36</v>
      </c>
      <c r="C40" s="174" t="s">
        <v>69</v>
      </c>
      <c r="D40" s="173"/>
      <c r="E40" s="174" t="s">
        <v>69</v>
      </c>
      <c r="F40" s="174" t="s">
        <v>11</v>
      </c>
      <c r="G40" s="173" t="s">
        <v>12</v>
      </c>
      <c r="H40" s="173"/>
      <c r="I40" s="174"/>
    </row>
    <row r="41" spans="1:9" ht="23.25">
      <c r="A41" s="173">
        <v>152001</v>
      </c>
      <c r="B41" s="173">
        <v>37</v>
      </c>
      <c r="C41" s="174" t="s">
        <v>70</v>
      </c>
      <c r="D41" s="173"/>
      <c r="E41" s="174" t="s">
        <v>70</v>
      </c>
      <c r="F41" s="174" t="s">
        <v>34</v>
      </c>
      <c r="G41" s="173" t="s">
        <v>12</v>
      </c>
      <c r="H41" s="173"/>
      <c r="I41" s="174"/>
    </row>
    <row r="42" spans="1:9" ht="23.25">
      <c r="A42" s="175"/>
      <c r="B42" s="175"/>
      <c r="C42" s="176" t="s">
        <v>71</v>
      </c>
      <c r="D42" s="175"/>
      <c r="E42" s="176" t="s">
        <v>72</v>
      </c>
      <c r="F42" s="176" t="s">
        <v>11</v>
      </c>
      <c r="G42" s="175"/>
      <c r="H42" s="175"/>
      <c r="I42" s="176" t="s">
        <v>73</v>
      </c>
    </row>
    <row r="43" spans="1:9" ht="23.25">
      <c r="A43" s="173">
        <v>109001</v>
      </c>
      <c r="B43" s="173">
        <v>38</v>
      </c>
      <c r="C43" s="174" t="s">
        <v>74</v>
      </c>
      <c r="D43" s="173" t="s">
        <v>16</v>
      </c>
      <c r="E43" s="174" t="s">
        <v>75</v>
      </c>
      <c r="F43" s="174" t="s">
        <v>11</v>
      </c>
      <c r="G43" s="173" t="s">
        <v>12</v>
      </c>
      <c r="H43" s="173"/>
      <c r="I43" s="174"/>
    </row>
    <row r="44" spans="1:9" ht="23.25">
      <c r="A44" s="173">
        <v>110001</v>
      </c>
      <c r="B44" s="173">
        <v>39</v>
      </c>
      <c r="C44" s="174" t="s">
        <v>76</v>
      </c>
      <c r="D44" s="173" t="s">
        <v>16</v>
      </c>
      <c r="E44" s="174" t="s">
        <v>77</v>
      </c>
      <c r="F44" s="174" t="s">
        <v>11</v>
      </c>
      <c r="G44" s="173" t="s">
        <v>12</v>
      </c>
      <c r="H44" s="173"/>
      <c r="I44" s="174"/>
    </row>
    <row r="45" spans="1:9" ht="23.25">
      <c r="A45" s="173">
        <v>262001</v>
      </c>
      <c r="B45" s="173">
        <v>40</v>
      </c>
      <c r="C45" s="174" t="s">
        <v>78</v>
      </c>
      <c r="D45" s="173"/>
      <c r="E45" s="174" t="s">
        <v>78</v>
      </c>
      <c r="F45" s="174" t="s">
        <v>20</v>
      </c>
      <c r="G45" s="173" t="s">
        <v>12</v>
      </c>
      <c r="H45" s="173"/>
      <c r="I45" s="174"/>
    </row>
    <row r="46" spans="1:9" ht="23.25">
      <c r="A46" s="175">
        <v>182001</v>
      </c>
      <c r="B46" s="175">
        <v>41</v>
      </c>
      <c r="C46" s="176" t="s">
        <v>79</v>
      </c>
      <c r="D46" s="175" t="s">
        <v>16</v>
      </c>
      <c r="E46" s="176" t="s">
        <v>80</v>
      </c>
      <c r="F46" s="176" t="s">
        <v>34</v>
      </c>
      <c r="G46" s="175" t="s">
        <v>12</v>
      </c>
      <c r="H46" s="175"/>
      <c r="I46" s="176" t="s">
        <v>81</v>
      </c>
    </row>
    <row r="47" spans="1:9" ht="23.25">
      <c r="A47" s="173">
        <v>111001</v>
      </c>
      <c r="B47" s="173">
        <v>42</v>
      </c>
      <c r="C47" s="174" t="s">
        <v>82</v>
      </c>
      <c r="D47" s="173"/>
      <c r="E47" s="174" t="s">
        <v>82</v>
      </c>
      <c r="F47" s="174" t="s">
        <v>11</v>
      </c>
      <c r="G47" s="173" t="s">
        <v>12</v>
      </c>
      <c r="H47" s="173"/>
      <c r="I47" s="174"/>
    </row>
    <row r="48" spans="1:9" ht="23.25">
      <c r="A48" s="173">
        <v>309001</v>
      </c>
      <c r="B48" s="173">
        <v>43</v>
      </c>
      <c r="C48" s="174" t="s">
        <v>83</v>
      </c>
      <c r="D48" s="173"/>
      <c r="E48" s="174" t="s">
        <v>83</v>
      </c>
      <c r="F48" s="174" t="s">
        <v>44</v>
      </c>
      <c r="G48" s="173" t="s">
        <v>12</v>
      </c>
      <c r="H48" s="173"/>
      <c r="I48" s="174"/>
    </row>
    <row r="49" spans="1:9" ht="23.25">
      <c r="A49" s="175">
        <v>115001</v>
      </c>
      <c r="B49" s="175">
        <v>44</v>
      </c>
      <c r="C49" s="176" t="s">
        <v>84</v>
      </c>
      <c r="D49" s="175" t="s">
        <v>16</v>
      </c>
      <c r="E49" s="176" t="s">
        <v>85</v>
      </c>
      <c r="F49" s="176" t="s">
        <v>34</v>
      </c>
      <c r="G49" s="175" t="s">
        <v>12</v>
      </c>
      <c r="H49" s="175"/>
      <c r="I49" s="176" t="s">
        <v>86</v>
      </c>
    </row>
    <row r="50" spans="1:9" ht="23.25">
      <c r="A50" s="173">
        <v>305001</v>
      </c>
      <c r="B50" s="173">
        <v>45</v>
      </c>
      <c r="C50" s="174" t="s">
        <v>87</v>
      </c>
      <c r="D50" s="173"/>
      <c r="E50" s="174" t="s">
        <v>87</v>
      </c>
      <c r="F50" s="174" t="s">
        <v>44</v>
      </c>
      <c r="G50" s="173" t="s">
        <v>12</v>
      </c>
      <c r="H50" s="173"/>
      <c r="I50" s="174"/>
    </row>
    <row r="51" spans="1:9" ht="23.25">
      <c r="A51" s="175">
        <v>119001</v>
      </c>
      <c r="B51" s="175">
        <v>46</v>
      </c>
      <c r="C51" s="176" t="s">
        <v>88</v>
      </c>
      <c r="D51" s="175" t="s">
        <v>16</v>
      </c>
      <c r="E51" s="176" t="s">
        <v>89</v>
      </c>
      <c r="F51" s="176" t="s">
        <v>11</v>
      </c>
      <c r="G51" s="175" t="s">
        <v>12</v>
      </c>
      <c r="H51" s="175"/>
      <c r="I51" s="176" t="s">
        <v>68</v>
      </c>
    </row>
    <row r="52" spans="1:9" ht="23.25">
      <c r="A52" s="173">
        <v>190001</v>
      </c>
      <c r="B52" s="173">
        <v>47</v>
      </c>
      <c r="C52" s="174" t="s">
        <v>90</v>
      </c>
      <c r="D52" s="173"/>
      <c r="E52" s="174" t="s">
        <v>90</v>
      </c>
      <c r="F52" s="174" t="s">
        <v>11</v>
      </c>
      <c r="G52" s="173" t="s">
        <v>12</v>
      </c>
      <c r="H52" s="173"/>
      <c r="I52" s="174"/>
    </row>
    <row r="53" spans="1:9" ht="23.25">
      <c r="A53" s="173">
        <v>112001</v>
      </c>
      <c r="B53" s="173">
        <v>48</v>
      </c>
      <c r="C53" s="174" t="s">
        <v>91</v>
      </c>
      <c r="D53" s="173"/>
      <c r="E53" s="174" t="s">
        <v>91</v>
      </c>
      <c r="F53" s="174" t="s">
        <v>11</v>
      </c>
      <c r="G53" s="173" t="s">
        <v>12</v>
      </c>
      <c r="H53" s="173"/>
      <c r="I53" s="174"/>
    </row>
    <row r="54" spans="1:9" ht="23.25">
      <c r="A54" s="173">
        <v>189001</v>
      </c>
      <c r="B54" s="173">
        <v>49</v>
      </c>
      <c r="C54" s="174" t="s">
        <v>92</v>
      </c>
      <c r="D54" s="173" t="s">
        <v>16</v>
      </c>
      <c r="E54" s="174" t="s">
        <v>93</v>
      </c>
      <c r="F54" s="174" t="s">
        <v>94</v>
      </c>
      <c r="G54" s="173" t="s">
        <v>12</v>
      </c>
      <c r="H54" s="173"/>
      <c r="I54" s="174"/>
    </row>
    <row r="55" spans="1:9" ht="23.25">
      <c r="A55" s="173">
        <v>118001</v>
      </c>
      <c r="B55" s="173">
        <v>50</v>
      </c>
      <c r="C55" s="174" t="s">
        <v>95</v>
      </c>
      <c r="D55" s="173" t="s">
        <v>16</v>
      </c>
      <c r="E55" s="174" t="s">
        <v>96</v>
      </c>
      <c r="F55" s="174" t="s">
        <v>11</v>
      </c>
      <c r="G55" s="173" t="s">
        <v>12</v>
      </c>
      <c r="H55" s="173"/>
      <c r="I55" s="174"/>
    </row>
    <row r="56" spans="1:9" ht="23.25">
      <c r="A56" s="175">
        <v>479001</v>
      </c>
      <c r="B56" s="175">
        <v>51</v>
      </c>
      <c r="C56" s="176" t="s">
        <v>97</v>
      </c>
      <c r="D56" s="175" t="s">
        <v>16</v>
      </c>
      <c r="E56" s="176" t="s">
        <v>98</v>
      </c>
      <c r="F56" s="176" t="s">
        <v>34</v>
      </c>
      <c r="G56" s="175" t="s">
        <v>12</v>
      </c>
      <c r="H56" s="175"/>
      <c r="I56" s="176" t="s">
        <v>81</v>
      </c>
    </row>
    <row r="57" spans="1:9" ht="23.25">
      <c r="A57" s="173">
        <v>468001</v>
      </c>
      <c r="B57" s="173">
        <v>52</v>
      </c>
      <c r="C57" s="174" t="s">
        <v>99</v>
      </c>
      <c r="D57" s="173"/>
      <c r="E57" s="174" t="s">
        <v>99</v>
      </c>
      <c r="F57" s="174" t="s">
        <v>34</v>
      </c>
      <c r="G57" s="173" t="s">
        <v>12</v>
      </c>
      <c r="H57" s="173"/>
      <c r="I57" s="174"/>
    </row>
    <row r="58" spans="1:9" ht="23.25">
      <c r="A58" s="173">
        <v>475001</v>
      </c>
      <c r="B58" s="173">
        <v>53</v>
      </c>
      <c r="C58" s="174" t="s">
        <v>100</v>
      </c>
      <c r="D58" s="173"/>
      <c r="E58" s="174" t="s">
        <v>100</v>
      </c>
      <c r="F58" s="174" t="s">
        <v>34</v>
      </c>
      <c r="G58" s="173" t="s">
        <v>12</v>
      </c>
      <c r="H58" s="173"/>
      <c r="I58" s="174"/>
    </row>
    <row r="59" spans="1:9" ht="23.25">
      <c r="A59" s="173">
        <v>476001</v>
      </c>
      <c r="B59" s="173">
        <v>54</v>
      </c>
      <c r="C59" s="174" t="s">
        <v>101</v>
      </c>
      <c r="D59" s="173"/>
      <c r="E59" s="174" t="s">
        <v>101</v>
      </c>
      <c r="F59" s="174" t="s">
        <v>34</v>
      </c>
      <c r="G59" s="173" t="s">
        <v>12</v>
      </c>
      <c r="H59" s="173"/>
      <c r="I59" s="174"/>
    </row>
    <row r="60" spans="1:9" ht="23.25">
      <c r="A60" s="173">
        <v>303001</v>
      </c>
      <c r="B60" s="173">
        <v>55</v>
      </c>
      <c r="C60" s="174" t="s">
        <v>102</v>
      </c>
      <c r="D60" s="173" t="s">
        <v>16</v>
      </c>
      <c r="E60" s="174" t="s">
        <v>103</v>
      </c>
      <c r="F60" s="174" t="s">
        <v>44</v>
      </c>
      <c r="G60" s="173" t="s">
        <v>12</v>
      </c>
      <c r="H60" s="173"/>
      <c r="I60" s="174"/>
    </row>
    <row r="61" spans="1:9" ht="23.25">
      <c r="A61" s="175">
        <v>337001</v>
      </c>
      <c r="B61" s="175">
        <v>56</v>
      </c>
      <c r="C61" s="176" t="s">
        <v>104</v>
      </c>
      <c r="D61" s="175" t="s">
        <v>16</v>
      </c>
      <c r="E61" s="176" t="s">
        <v>104</v>
      </c>
      <c r="F61" s="176" t="s">
        <v>29</v>
      </c>
      <c r="G61" s="175" t="s">
        <v>12</v>
      </c>
      <c r="H61" s="175"/>
      <c r="I61" s="176" t="s">
        <v>105</v>
      </c>
    </row>
    <row r="62" spans="1:9" ht="23.25">
      <c r="A62" s="175">
        <v>331001</v>
      </c>
      <c r="B62" s="175">
        <v>57</v>
      </c>
      <c r="C62" s="176" t="s">
        <v>106</v>
      </c>
      <c r="D62" s="175" t="s">
        <v>16</v>
      </c>
      <c r="E62" s="176" t="s">
        <v>107</v>
      </c>
      <c r="F62" s="176" t="s">
        <v>29</v>
      </c>
      <c r="G62" s="175" t="s">
        <v>12</v>
      </c>
      <c r="H62" s="175"/>
      <c r="I62" s="176" t="s">
        <v>108</v>
      </c>
    </row>
    <row r="63" spans="1:9" ht="23.25">
      <c r="A63" s="173">
        <v>338001</v>
      </c>
      <c r="B63" s="173">
        <v>58</v>
      </c>
      <c r="C63" s="174" t="s">
        <v>109</v>
      </c>
      <c r="D63" s="173"/>
      <c r="E63" s="174" t="s">
        <v>109</v>
      </c>
      <c r="F63" s="174" t="s">
        <v>29</v>
      </c>
      <c r="G63" s="173" t="s">
        <v>12</v>
      </c>
      <c r="H63" s="173"/>
      <c r="I63" s="174"/>
    </row>
    <row r="64" spans="1:9" ht="23.25">
      <c r="A64" s="173">
        <v>273001</v>
      </c>
      <c r="B64" s="173">
        <v>59</v>
      </c>
      <c r="C64" s="174" t="s">
        <v>110</v>
      </c>
      <c r="D64" s="173"/>
      <c r="E64" s="174" t="s">
        <v>110</v>
      </c>
      <c r="F64" s="174" t="s">
        <v>20</v>
      </c>
      <c r="G64" s="173" t="s">
        <v>12</v>
      </c>
      <c r="H64" s="173"/>
      <c r="I64" s="174"/>
    </row>
    <row r="65" spans="1:9" ht="23.25">
      <c r="A65" s="175"/>
      <c r="B65" s="175"/>
      <c r="C65" s="176" t="s">
        <v>111</v>
      </c>
      <c r="D65" s="175"/>
      <c r="E65" s="176" t="s">
        <v>58</v>
      </c>
      <c r="F65" s="176" t="s">
        <v>59</v>
      </c>
      <c r="G65" s="175"/>
      <c r="H65" s="175"/>
      <c r="I65" s="176" t="s">
        <v>112</v>
      </c>
    </row>
    <row r="66" spans="1:9" ht="23.25">
      <c r="A66" s="173">
        <v>265001</v>
      </c>
      <c r="B66" s="173">
        <v>60</v>
      </c>
      <c r="C66" s="174" t="s">
        <v>113</v>
      </c>
      <c r="D66" s="173"/>
      <c r="E66" s="174" t="s">
        <v>113</v>
      </c>
      <c r="F66" s="174" t="s">
        <v>20</v>
      </c>
      <c r="G66" s="173" t="s">
        <v>12</v>
      </c>
      <c r="H66" s="173"/>
      <c r="I66" s="174"/>
    </row>
    <row r="67" spans="1:9" ht="23.25">
      <c r="A67" s="173">
        <v>127001</v>
      </c>
      <c r="B67" s="173">
        <v>61</v>
      </c>
      <c r="C67" s="174" t="s">
        <v>114</v>
      </c>
      <c r="D67" s="173"/>
      <c r="E67" s="174" t="s">
        <v>114</v>
      </c>
      <c r="F67" s="174" t="s">
        <v>11</v>
      </c>
      <c r="G67" s="173" t="s">
        <v>12</v>
      </c>
      <c r="H67" s="173"/>
      <c r="I67" s="174"/>
    </row>
    <row r="68" spans="1:9" ht="23.25">
      <c r="A68" s="173">
        <v>128001</v>
      </c>
      <c r="B68" s="173">
        <v>62</v>
      </c>
      <c r="C68" s="174" t="s">
        <v>115</v>
      </c>
      <c r="D68" s="173"/>
      <c r="E68" s="174" t="s">
        <v>115</v>
      </c>
      <c r="F68" s="174" t="s">
        <v>11</v>
      </c>
      <c r="G68" s="173" t="s">
        <v>12</v>
      </c>
      <c r="H68" s="173"/>
      <c r="I68" s="174"/>
    </row>
    <row r="69" spans="1:9" ht="23.25">
      <c r="A69" s="173">
        <v>129001</v>
      </c>
      <c r="B69" s="173">
        <v>63</v>
      </c>
      <c r="C69" s="174" t="s">
        <v>116</v>
      </c>
      <c r="D69" s="173"/>
      <c r="E69" s="174" t="s">
        <v>116</v>
      </c>
      <c r="F69" s="174" t="s">
        <v>11</v>
      </c>
      <c r="G69" s="173" t="s">
        <v>12</v>
      </c>
      <c r="H69" s="173"/>
      <c r="I69" s="174"/>
    </row>
    <row r="70" spans="1:9" ht="23.25">
      <c r="A70" s="173">
        <v>132001</v>
      </c>
      <c r="B70" s="173">
        <v>64</v>
      </c>
      <c r="C70" s="174" t="s">
        <v>117</v>
      </c>
      <c r="D70" s="173"/>
      <c r="E70" s="174" t="s">
        <v>117</v>
      </c>
      <c r="F70" s="174" t="s">
        <v>11</v>
      </c>
      <c r="G70" s="173" t="s">
        <v>12</v>
      </c>
      <c r="H70" s="173"/>
      <c r="I70" s="174"/>
    </row>
    <row r="71" spans="1:9" ht="23.25">
      <c r="A71" s="173">
        <v>301001</v>
      </c>
      <c r="B71" s="173">
        <v>65</v>
      </c>
      <c r="C71" s="174" t="s">
        <v>118</v>
      </c>
      <c r="D71" s="173"/>
      <c r="E71" s="174" t="s">
        <v>118</v>
      </c>
      <c r="F71" s="174" t="s">
        <v>44</v>
      </c>
      <c r="G71" s="173" t="s">
        <v>12</v>
      </c>
      <c r="H71" s="173"/>
      <c r="I71" s="174"/>
    </row>
    <row r="72" spans="1:9" ht="23.25">
      <c r="A72" s="173">
        <v>269001</v>
      </c>
      <c r="B72" s="173">
        <v>66</v>
      </c>
      <c r="C72" s="174" t="s">
        <v>119</v>
      </c>
      <c r="D72" s="173"/>
      <c r="E72" s="174" t="s">
        <v>119</v>
      </c>
      <c r="F72" s="174" t="s">
        <v>20</v>
      </c>
      <c r="G72" s="173" t="s">
        <v>12</v>
      </c>
      <c r="H72" s="173"/>
      <c r="I72" s="174"/>
    </row>
    <row r="73" spans="1:9" ht="23.25">
      <c r="A73" s="173">
        <v>164001</v>
      </c>
      <c r="B73" s="173">
        <v>67</v>
      </c>
      <c r="C73" s="174" t="s">
        <v>120</v>
      </c>
      <c r="D73" s="173"/>
      <c r="E73" s="174" t="s">
        <v>120</v>
      </c>
      <c r="F73" s="174" t="s">
        <v>11</v>
      </c>
      <c r="G73" s="173" t="s">
        <v>12</v>
      </c>
      <c r="H73" s="173"/>
      <c r="I73" s="174"/>
    </row>
    <row r="74" spans="1:9" ht="23.25">
      <c r="A74" s="173">
        <v>165001</v>
      </c>
      <c r="B74" s="173">
        <v>68</v>
      </c>
      <c r="C74" s="174" t="s">
        <v>121</v>
      </c>
      <c r="D74" s="173"/>
      <c r="E74" s="174" t="s">
        <v>121</v>
      </c>
      <c r="F74" s="174" t="s">
        <v>11</v>
      </c>
      <c r="G74" s="173" t="s">
        <v>12</v>
      </c>
      <c r="H74" s="173"/>
      <c r="I74" s="174"/>
    </row>
    <row r="75" spans="1:9" ht="23.25">
      <c r="A75" s="173">
        <v>166001</v>
      </c>
      <c r="B75" s="173">
        <v>69</v>
      </c>
      <c r="C75" s="174" t="s">
        <v>122</v>
      </c>
      <c r="D75" s="173"/>
      <c r="E75" s="174" t="s">
        <v>122</v>
      </c>
      <c r="F75" s="174" t="s">
        <v>11</v>
      </c>
      <c r="G75" s="173" t="s">
        <v>12</v>
      </c>
      <c r="H75" s="173"/>
      <c r="I75" s="174"/>
    </row>
    <row r="76" spans="1:9" ht="23.25">
      <c r="A76" s="173">
        <v>167001</v>
      </c>
      <c r="B76" s="173">
        <v>70</v>
      </c>
      <c r="C76" s="174" t="s">
        <v>123</v>
      </c>
      <c r="D76" s="173"/>
      <c r="E76" s="174" t="s">
        <v>123</v>
      </c>
      <c r="F76" s="174" t="s">
        <v>11</v>
      </c>
      <c r="G76" s="173" t="s">
        <v>12</v>
      </c>
      <c r="H76" s="173"/>
      <c r="I76" s="174"/>
    </row>
    <row r="77" spans="1:9" ht="23.25">
      <c r="A77" s="173">
        <v>168001</v>
      </c>
      <c r="B77" s="173">
        <v>71</v>
      </c>
      <c r="C77" s="174" t="s">
        <v>124</v>
      </c>
      <c r="D77" s="173"/>
      <c r="E77" s="174" t="s">
        <v>124</v>
      </c>
      <c r="F77" s="174" t="s">
        <v>11</v>
      </c>
      <c r="G77" s="173" t="s">
        <v>12</v>
      </c>
      <c r="H77" s="173"/>
      <c r="I77" s="174"/>
    </row>
    <row r="78" spans="1:9" ht="23.25">
      <c r="A78" s="173">
        <v>187001</v>
      </c>
      <c r="B78" s="173">
        <v>72</v>
      </c>
      <c r="C78" s="174" t="s">
        <v>125</v>
      </c>
      <c r="D78" s="173"/>
      <c r="E78" s="174" t="s">
        <v>125</v>
      </c>
      <c r="F78" s="174" t="s">
        <v>11</v>
      </c>
      <c r="G78" s="173" t="s">
        <v>12</v>
      </c>
      <c r="H78" s="173"/>
      <c r="I78" s="174"/>
    </row>
    <row r="79" spans="1:9" ht="23.25">
      <c r="A79" s="173">
        <v>192001</v>
      </c>
      <c r="B79" s="173">
        <v>73</v>
      </c>
      <c r="C79" s="174" t="s">
        <v>126</v>
      </c>
      <c r="D79" s="173"/>
      <c r="E79" s="174" t="s">
        <v>126</v>
      </c>
      <c r="F79" s="174" t="s">
        <v>11</v>
      </c>
      <c r="G79" s="173" t="s">
        <v>12</v>
      </c>
      <c r="H79" s="173"/>
      <c r="I79" s="174"/>
    </row>
    <row r="80" spans="1:9" ht="23.25">
      <c r="A80" s="173">
        <v>159001</v>
      </c>
      <c r="B80" s="173">
        <v>74</v>
      </c>
      <c r="C80" s="174" t="s">
        <v>127</v>
      </c>
      <c r="D80" s="173"/>
      <c r="E80" s="174" t="s">
        <v>127</v>
      </c>
      <c r="F80" s="174" t="s">
        <v>11</v>
      </c>
      <c r="G80" s="173" t="s">
        <v>12</v>
      </c>
      <c r="H80" s="173"/>
      <c r="I80" s="174"/>
    </row>
    <row r="81" spans="1:9" ht="23.25">
      <c r="A81" s="173">
        <v>160001</v>
      </c>
      <c r="B81" s="173">
        <v>75</v>
      </c>
      <c r="C81" s="174" t="s">
        <v>128</v>
      </c>
      <c r="D81" s="173"/>
      <c r="E81" s="174" t="s">
        <v>128</v>
      </c>
      <c r="F81" s="174" t="s">
        <v>11</v>
      </c>
      <c r="G81" s="173" t="s">
        <v>12</v>
      </c>
      <c r="H81" s="173"/>
      <c r="I81" s="174"/>
    </row>
    <row r="82" spans="1:9" ht="23.25">
      <c r="A82" s="173">
        <v>161001</v>
      </c>
      <c r="B82" s="173">
        <v>76</v>
      </c>
      <c r="C82" s="174" t="s">
        <v>129</v>
      </c>
      <c r="D82" s="173"/>
      <c r="E82" s="174" t="s">
        <v>129</v>
      </c>
      <c r="F82" s="174" t="s">
        <v>11</v>
      </c>
      <c r="G82" s="173" t="s">
        <v>12</v>
      </c>
      <c r="H82" s="173"/>
      <c r="I82" s="174"/>
    </row>
    <row r="83" spans="1:9" ht="23.25">
      <c r="A83" s="173">
        <v>162001</v>
      </c>
      <c r="B83" s="173">
        <v>77</v>
      </c>
      <c r="C83" s="174" t="s">
        <v>130</v>
      </c>
      <c r="D83" s="173"/>
      <c r="E83" s="174" t="s">
        <v>130</v>
      </c>
      <c r="F83" s="174" t="s">
        <v>11</v>
      </c>
      <c r="G83" s="173" t="s">
        <v>12</v>
      </c>
      <c r="H83" s="173"/>
      <c r="I83" s="174"/>
    </row>
    <row r="84" spans="1:9" ht="23.25">
      <c r="A84" s="173">
        <v>163001</v>
      </c>
      <c r="B84" s="173">
        <v>78</v>
      </c>
      <c r="C84" s="174" t="s">
        <v>131</v>
      </c>
      <c r="D84" s="173"/>
      <c r="E84" s="174" t="s">
        <v>131</v>
      </c>
      <c r="F84" s="174" t="s">
        <v>11</v>
      </c>
      <c r="G84" s="173" t="s">
        <v>12</v>
      </c>
      <c r="H84" s="173"/>
      <c r="I84" s="174"/>
    </row>
    <row r="85" spans="1:9" ht="23.25">
      <c r="A85" s="173">
        <v>186001</v>
      </c>
      <c r="B85" s="173">
        <v>79</v>
      </c>
      <c r="C85" s="174" t="s">
        <v>132</v>
      </c>
      <c r="D85" s="173"/>
      <c r="E85" s="174" t="s">
        <v>132</v>
      </c>
      <c r="F85" s="174" t="s">
        <v>11</v>
      </c>
      <c r="G85" s="173" t="s">
        <v>12</v>
      </c>
      <c r="H85" s="173"/>
      <c r="I85" s="174"/>
    </row>
    <row r="86" spans="1:9" ht="23.25">
      <c r="A86" s="173">
        <v>191001</v>
      </c>
      <c r="B86" s="173">
        <v>80</v>
      </c>
      <c r="C86" s="174" t="s">
        <v>133</v>
      </c>
      <c r="D86" s="173"/>
      <c r="E86" s="174" t="s">
        <v>133</v>
      </c>
      <c r="F86" s="174" t="s">
        <v>11</v>
      </c>
      <c r="G86" s="173" t="s">
        <v>12</v>
      </c>
      <c r="H86" s="173"/>
      <c r="I86" s="174"/>
    </row>
    <row r="87" spans="1:9" ht="23.25">
      <c r="A87" s="173">
        <v>137001</v>
      </c>
      <c r="B87" s="173">
        <v>81</v>
      </c>
      <c r="C87" s="174" t="s">
        <v>134</v>
      </c>
      <c r="D87" s="173"/>
      <c r="E87" s="174" t="s">
        <v>134</v>
      </c>
      <c r="F87" s="174" t="s">
        <v>11</v>
      </c>
      <c r="G87" s="173" t="s">
        <v>12</v>
      </c>
      <c r="H87" s="173"/>
      <c r="I87" s="174"/>
    </row>
    <row r="88" spans="1:9" ht="23.25">
      <c r="A88" s="173">
        <v>138001</v>
      </c>
      <c r="B88" s="173">
        <v>82</v>
      </c>
      <c r="C88" s="174" t="s">
        <v>135</v>
      </c>
      <c r="D88" s="173"/>
      <c r="E88" s="174" t="s">
        <v>135</v>
      </c>
      <c r="F88" s="174" t="s">
        <v>11</v>
      </c>
      <c r="G88" s="173" t="s">
        <v>12</v>
      </c>
      <c r="H88" s="173"/>
      <c r="I88" s="174"/>
    </row>
    <row r="89" spans="1:9" ht="23.25">
      <c r="A89" s="173">
        <v>139001</v>
      </c>
      <c r="B89" s="173">
        <v>83</v>
      </c>
      <c r="C89" s="174" t="s">
        <v>136</v>
      </c>
      <c r="D89" s="173"/>
      <c r="E89" s="174" t="s">
        <v>136</v>
      </c>
      <c r="F89" s="174" t="s">
        <v>11</v>
      </c>
      <c r="G89" s="173" t="s">
        <v>12</v>
      </c>
      <c r="H89" s="173"/>
      <c r="I89" s="174"/>
    </row>
    <row r="90" spans="1:9" ht="23.25">
      <c r="A90" s="173">
        <v>140001</v>
      </c>
      <c r="B90" s="173">
        <v>84</v>
      </c>
      <c r="C90" s="174" t="s">
        <v>137</v>
      </c>
      <c r="D90" s="173"/>
      <c r="E90" s="174" t="s">
        <v>137</v>
      </c>
      <c r="F90" s="174" t="s">
        <v>11</v>
      </c>
      <c r="G90" s="173" t="s">
        <v>12</v>
      </c>
      <c r="H90" s="173"/>
      <c r="I90" s="174"/>
    </row>
    <row r="91" spans="1:9" ht="23.25">
      <c r="A91" s="173">
        <v>141001</v>
      </c>
      <c r="B91" s="173">
        <v>85</v>
      </c>
      <c r="C91" s="174" t="s">
        <v>138</v>
      </c>
      <c r="D91" s="173"/>
      <c r="E91" s="174" t="s">
        <v>138</v>
      </c>
      <c r="F91" s="174" t="s">
        <v>11</v>
      </c>
      <c r="G91" s="173" t="s">
        <v>12</v>
      </c>
      <c r="H91" s="173"/>
      <c r="I91" s="174"/>
    </row>
    <row r="92" spans="1:9" ht="23.25">
      <c r="A92" s="173">
        <v>142001</v>
      </c>
      <c r="B92" s="173">
        <v>86</v>
      </c>
      <c r="C92" s="174" t="s">
        <v>139</v>
      </c>
      <c r="D92" s="173"/>
      <c r="E92" s="174" t="s">
        <v>139</v>
      </c>
      <c r="F92" s="174" t="s">
        <v>11</v>
      </c>
      <c r="G92" s="173" t="s">
        <v>12</v>
      </c>
      <c r="H92" s="173"/>
      <c r="I92" s="174"/>
    </row>
    <row r="93" spans="1:9" ht="23.25">
      <c r="A93" s="173">
        <v>143001</v>
      </c>
      <c r="B93" s="173">
        <v>87</v>
      </c>
      <c r="C93" s="174" t="s">
        <v>140</v>
      </c>
      <c r="D93" s="173"/>
      <c r="E93" s="174" t="s">
        <v>140</v>
      </c>
      <c r="F93" s="174" t="s">
        <v>11</v>
      </c>
      <c r="G93" s="173" t="s">
        <v>12</v>
      </c>
      <c r="H93" s="173"/>
      <c r="I93" s="174"/>
    </row>
    <row r="94" spans="1:9" ht="23.25">
      <c r="A94" s="173">
        <v>134001</v>
      </c>
      <c r="B94" s="173">
        <v>88</v>
      </c>
      <c r="C94" s="174" t="s">
        <v>141</v>
      </c>
      <c r="D94" s="173"/>
      <c r="E94" s="174" t="s">
        <v>141</v>
      </c>
      <c r="F94" s="174" t="s">
        <v>11</v>
      </c>
      <c r="G94" s="173" t="s">
        <v>12</v>
      </c>
      <c r="H94" s="173"/>
      <c r="I94" s="174"/>
    </row>
    <row r="95" spans="1:9" ht="23.25">
      <c r="A95" s="173">
        <v>133001</v>
      </c>
      <c r="B95" s="173">
        <v>89</v>
      </c>
      <c r="C95" s="174" t="s">
        <v>142</v>
      </c>
      <c r="D95" s="173"/>
      <c r="E95" s="174" t="s">
        <v>142</v>
      </c>
      <c r="F95" s="174" t="s">
        <v>11</v>
      </c>
      <c r="G95" s="173" t="s">
        <v>12</v>
      </c>
      <c r="H95" s="173"/>
      <c r="I95" s="174"/>
    </row>
    <row r="96" spans="1:9" ht="23.25">
      <c r="A96" s="173">
        <v>135001</v>
      </c>
      <c r="B96" s="173">
        <v>90</v>
      </c>
      <c r="C96" s="174" t="s">
        <v>143</v>
      </c>
      <c r="D96" s="173"/>
      <c r="E96" s="174" t="s">
        <v>143</v>
      </c>
      <c r="F96" s="174" t="s">
        <v>11</v>
      </c>
      <c r="G96" s="173" t="s">
        <v>12</v>
      </c>
      <c r="H96" s="173"/>
      <c r="I96" s="174"/>
    </row>
    <row r="97" spans="1:9" ht="23.25">
      <c r="A97" s="173">
        <v>175001</v>
      </c>
      <c r="B97" s="173">
        <v>91</v>
      </c>
      <c r="C97" s="174" t="s">
        <v>144</v>
      </c>
      <c r="D97" s="173"/>
      <c r="E97" s="174" t="s">
        <v>144</v>
      </c>
      <c r="F97" s="174" t="s">
        <v>11</v>
      </c>
      <c r="G97" s="173" t="s">
        <v>12</v>
      </c>
      <c r="H97" s="173"/>
      <c r="I97" s="174"/>
    </row>
    <row r="98" spans="1:9" ht="23.25">
      <c r="A98" s="173">
        <v>255001</v>
      </c>
      <c r="B98" s="173">
        <v>92</v>
      </c>
      <c r="C98" s="174" t="s">
        <v>145</v>
      </c>
      <c r="D98" s="173"/>
      <c r="E98" s="174" t="s">
        <v>145</v>
      </c>
      <c r="F98" s="174" t="s">
        <v>20</v>
      </c>
      <c r="G98" s="173" t="s">
        <v>12</v>
      </c>
      <c r="H98" s="173"/>
      <c r="I98" s="174"/>
    </row>
    <row r="99" spans="1:9" ht="23.25">
      <c r="A99" s="173">
        <v>267001</v>
      </c>
      <c r="B99" s="173">
        <v>93</v>
      </c>
      <c r="C99" s="174" t="s">
        <v>146</v>
      </c>
      <c r="D99" s="173"/>
      <c r="E99" s="174" t="s">
        <v>146</v>
      </c>
      <c r="F99" s="174" t="s">
        <v>20</v>
      </c>
      <c r="G99" s="173" t="s">
        <v>12</v>
      </c>
      <c r="H99" s="173"/>
      <c r="I99" s="174"/>
    </row>
    <row r="100" spans="1:9" ht="23.25">
      <c r="A100" s="173">
        <v>144001</v>
      </c>
      <c r="B100" s="173">
        <v>94</v>
      </c>
      <c r="C100" s="174" t="s">
        <v>147</v>
      </c>
      <c r="D100" s="173"/>
      <c r="E100" s="174" t="s">
        <v>147</v>
      </c>
      <c r="F100" s="174" t="s">
        <v>11</v>
      </c>
      <c r="G100" s="173" t="s">
        <v>12</v>
      </c>
      <c r="H100" s="173"/>
      <c r="I100" s="174"/>
    </row>
    <row r="101" spans="1:9" ht="23.25">
      <c r="A101" s="173">
        <v>259001</v>
      </c>
      <c r="B101" s="173">
        <v>95</v>
      </c>
      <c r="C101" s="174" t="s">
        <v>148</v>
      </c>
      <c r="D101" s="173"/>
      <c r="E101" s="174" t="s">
        <v>148</v>
      </c>
      <c r="F101" s="174" t="s">
        <v>20</v>
      </c>
      <c r="G101" s="173" t="s">
        <v>12</v>
      </c>
      <c r="H101" s="173"/>
      <c r="I101" s="174"/>
    </row>
    <row r="102" spans="1:9" ht="23.25">
      <c r="A102" s="173">
        <v>260001</v>
      </c>
      <c r="B102" s="173">
        <v>96</v>
      </c>
      <c r="C102" s="174" t="s">
        <v>149</v>
      </c>
      <c r="D102" s="173"/>
      <c r="E102" s="174" t="s">
        <v>149</v>
      </c>
      <c r="F102" s="174" t="s">
        <v>20</v>
      </c>
      <c r="G102" s="173" t="s">
        <v>12</v>
      </c>
      <c r="H102" s="173"/>
      <c r="I102" s="174"/>
    </row>
    <row r="103" spans="1:9" ht="23.25">
      <c r="A103" s="173">
        <v>185001</v>
      </c>
      <c r="B103" s="173">
        <v>97</v>
      </c>
      <c r="C103" s="174" t="s">
        <v>150</v>
      </c>
      <c r="D103" s="173"/>
      <c r="E103" s="174" t="s">
        <v>150</v>
      </c>
      <c r="F103" s="174" t="s">
        <v>11</v>
      </c>
      <c r="G103" s="173" t="s">
        <v>12</v>
      </c>
      <c r="H103" s="173"/>
      <c r="I103" s="174"/>
    </row>
    <row r="104" spans="1:9" ht="23.25">
      <c r="A104" s="173">
        <v>333001</v>
      </c>
      <c r="B104" s="173">
        <v>98</v>
      </c>
      <c r="C104" s="174" t="s">
        <v>151</v>
      </c>
      <c r="D104" s="173"/>
      <c r="E104" s="174" t="s">
        <v>151</v>
      </c>
      <c r="F104" s="174" t="s">
        <v>29</v>
      </c>
      <c r="G104" s="173" t="s">
        <v>12</v>
      </c>
      <c r="H104" s="173"/>
      <c r="I104" s="174"/>
    </row>
    <row r="105" spans="1:9" ht="23.25">
      <c r="A105" s="173">
        <v>122001</v>
      </c>
      <c r="B105" s="173">
        <v>99</v>
      </c>
      <c r="C105" s="174" t="s">
        <v>152</v>
      </c>
      <c r="D105" s="173"/>
      <c r="E105" s="174" t="s">
        <v>152</v>
      </c>
      <c r="F105" s="174" t="s">
        <v>34</v>
      </c>
      <c r="G105" s="173" t="s">
        <v>12</v>
      </c>
      <c r="H105" s="173"/>
      <c r="I105" s="174"/>
    </row>
    <row r="106" spans="1:9" ht="23.25">
      <c r="A106" s="173">
        <v>136001</v>
      </c>
      <c r="B106" s="173">
        <v>100</v>
      </c>
      <c r="C106" s="174" t="s">
        <v>153</v>
      </c>
      <c r="D106" s="173"/>
      <c r="E106" s="174" t="s">
        <v>153</v>
      </c>
      <c r="F106" s="174" t="s">
        <v>29</v>
      </c>
      <c r="G106" s="173" t="s">
        <v>12</v>
      </c>
      <c r="H106" s="173"/>
      <c r="I106" s="174"/>
    </row>
    <row r="107" spans="1:9" ht="23.25">
      <c r="A107" s="173">
        <v>251001</v>
      </c>
      <c r="B107" s="173">
        <v>101</v>
      </c>
      <c r="C107" s="174" t="s">
        <v>154</v>
      </c>
      <c r="D107" s="173"/>
      <c r="E107" s="174" t="s">
        <v>154</v>
      </c>
      <c r="F107" s="174" t="s">
        <v>20</v>
      </c>
      <c r="G107" s="173" t="s">
        <v>12</v>
      </c>
      <c r="H107" s="173"/>
      <c r="I107" s="174"/>
    </row>
    <row r="108" spans="1:9" ht="23.25">
      <c r="A108" s="173">
        <v>174001</v>
      </c>
      <c r="B108" s="173">
        <v>102</v>
      </c>
      <c r="C108" s="174" t="s">
        <v>155</v>
      </c>
      <c r="D108" s="173"/>
      <c r="E108" s="174" t="s">
        <v>155</v>
      </c>
      <c r="F108" s="174" t="s">
        <v>11</v>
      </c>
      <c r="G108" s="173" t="s">
        <v>12</v>
      </c>
      <c r="H108" s="173"/>
      <c r="I108" s="174"/>
    </row>
    <row r="109" spans="1:9" ht="23.25">
      <c r="A109" s="173">
        <v>268001</v>
      </c>
      <c r="B109" s="173">
        <v>103</v>
      </c>
      <c r="C109" s="174" t="s">
        <v>156</v>
      </c>
      <c r="D109" s="173"/>
      <c r="E109" s="174" t="s">
        <v>156</v>
      </c>
      <c r="F109" s="174" t="s">
        <v>20</v>
      </c>
      <c r="G109" s="173" t="s">
        <v>12</v>
      </c>
      <c r="H109" s="173"/>
      <c r="I109" s="174"/>
    </row>
    <row r="110" spans="1:9" ht="23.25">
      <c r="A110" s="173">
        <v>258001</v>
      </c>
      <c r="B110" s="173">
        <v>104</v>
      </c>
      <c r="C110" s="174" t="s">
        <v>157</v>
      </c>
      <c r="D110" s="173"/>
      <c r="E110" s="174" t="s">
        <v>157</v>
      </c>
      <c r="F110" s="174" t="s">
        <v>20</v>
      </c>
      <c r="G110" s="173" t="s">
        <v>12</v>
      </c>
      <c r="H110" s="173"/>
      <c r="I110" s="174"/>
    </row>
    <row r="111" spans="1:9" ht="23.25">
      <c r="A111" s="173">
        <v>252002</v>
      </c>
      <c r="B111" s="173">
        <v>105</v>
      </c>
      <c r="C111" s="174" t="s">
        <v>158</v>
      </c>
      <c r="D111" s="173"/>
      <c r="E111" s="174" t="s">
        <v>158</v>
      </c>
      <c r="F111" s="174" t="s">
        <v>11</v>
      </c>
      <c r="G111" s="173" t="s">
        <v>12</v>
      </c>
      <c r="H111" s="173"/>
      <c r="I111" s="174"/>
    </row>
    <row r="112" spans="1:9" ht="23.25">
      <c r="A112" s="173">
        <v>256001</v>
      </c>
      <c r="B112" s="173">
        <v>106</v>
      </c>
      <c r="C112" s="174" t="s">
        <v>159</v>
      </c>
      <c r="D112" s="173"/>
      <c r="E112" s="174" t="s">
        <v>159</v>
      </c>
      <c r="F112" s="174" t="s">
        <v>20</v>
      </c>
      <c r="G112" s="173" t="s">
        <v>12</v>
      </c>
      <c r="H112" s="173"/>
      <c r="I112" s="174"/>
    </row>
    <row r="113" spans="1:9" ht="23.25">
      <c r="A113" s="173">
        <v>272001</v>
      </c>
      <c r="B113" s="173">
        <v>107</v>
      </c>
      <c r="C113" s="174" t="s">
        <v>160</v>
      </c>
      <c r="D113" s="173"/>
      <c r="E113" s="174" t="s">
        <v>160</v>
      </c>
      <c r="F113" s="174" t="s">
        <v>20</v>
      </c>
      <c r="G113" s="173" t="s">
        <v>12</v>
      </c>
      <c r="H113" s="173"/>
      <c r="I113" s="174"/>
    </row>
    <row r="114" spans="1:9" ht="23.25">
      <c r="A114" s="173">
        <v>311001</v>
      </c>
      <c r="B114" s="173">
        <v>108</v>
      </c>
      <c r="C114" s="174" t="s">
        <v>161</v>
      </c>
      <c r="D114" s="173"/>
      <c r="E114" s="174" t="s">
        <v>161</v>
      </c>
      <c r="F114" s="174" t="s">
        <v>44</v>
      </c>
      <c r="G114" s="173" t="s">
        <v>12</v>
      </c>
      <c r="H114" s="173"/>
      <c r="I114" s="174"/>
    </row>
    <row r="115" spans="1:9" ht="23.25">
      <c r="A115" s="173">
        <v>312001</v>
      </c>
      <c r="B115" s="173">
        <v>109</v>
      </c>
      <c r="C115" s="174" t="s">
        <v>162</v>
      </c>
      <c r="D115" s="173"/>
      <c r="E115" s="174" t="s">
        <v>162</v>
      </c>
      <c r="F115" s="174" t="s">
        <v>44</v>
      </c>
      <c r="G115" s="173" t="s">
        <v>12</v>
      </c>
      <c r="H115" s="173"/>
      <c r="I115" s="174"/>
    </row>
    <row r="116" spans="1:9" ht="23.25">
      <c r="A116" s="173">
        <v>314001</v>
      </c>
      <c r="B116" s="173">
        <v>110</v>
      </c>
      <c r="C116" s="174" t="s">
        <v>163</v>
      </c>
      <c r="D116" s="173"/>
      <c r="E116" s="174" t="s">
        <v>163</v>
      </c>
      <c r="F116" s="174" t="s">
        <v>44</v>
      </c>
      <c r="G116" s="173" t="s">
        <v>12</v>
      </c>
      <c r="H116" s="173"/>
      <c r="I116" s="174"/>
    </row>
    <row r="117" spans="1:9" ht="23.25">
      <c r="A117" s="173">
        <v>371001</v>
      </c>
      <c r="B117" s="173">
        <v>111</v>
      </c>
      <c r="C117" s="174" t="s">
        <v>164</v>
      </c>
      <c r="D117" s="173"/>
      <c r="E117" s="174" t="s">
        <v>164</v>
      </c>
      <c r="F117" s="174" t="s">
        <v>34</v>
      </c>
      <c r="G117" s="173" t="s">
        <v>12</v>
      </c>
      <c r="H117" s="173"/>
      <c r="I117" s="174"/>
    </row>
    <row r="118" spans="1:9" ht="23.25">
      <c r="A118" s="173">
        <v>372001</v>
      </c>
      <c r="B118" s="173">
        <v>112</v>
      </c>
      <c r="C118" s="174" t="s">
        <v>165</v>
      </c>
      <c r="D118" s="173"/>
      <c r="E118" s="174" t="s">
        <v>165</v>
      </c>
      <c r="F118" s="174" t="s">
        <v>34</v>
      </c>
      <c r="G118" s="173" t="s">
        <v>12</v>
      </c>
      <c r="H118" s="173"/>
      <c r="I118" s="174"/>
    </row>
    <row r="119" spans="1:9" ht="23.25">
      <c r="A119" s="173">
        <v>415001</v>
      </c>
      <c r="B119" s="173">
        <v>113</v>
      </c>
      <c r="C119" s="174" t="s">
        <v>166</v>
      </c>
      <c r="D119" s="173"/>
      <c r="E119" s="174" t="s">
        <v>166</v>
      </c>
      <c r="F119" s="174" t="s">
        <v>31</v>
      </c>
      <c r="G119" s="173" t="s">
        <v>12</v>
      </c>
      <c r="H119" s="173"/>
      <c r="I119" s="174"/>
    </row>
    <row r="120" spans="1:9" ht="23.25">
      <c r="A120" s="173">
        <v>426001</v>
      </c>
      <c r="B120" s="173">
        <v>114</v>
      </c>
      <c r="C120" s="174" t="s">
        <v>167</v>
      </c>
      <c r="D120" s="173"/>
      <c r="E120" s="174" t="s">
        <v>167</v>
      </c>
      <c r="F120" s="174" t="s">
        <v>31</v>
      </c>
      <c r="G120" s="173" t="s">
        <v>12</v>
      </c>
      <c r="H120" s="173"/>
      <c r="I120" s="174"/>
    </row>
    <row r="121" spans="1:9" ht="23.25">
      <c r="A121" s="173">
        <v>412001</v>
      </c>
      <c r="B121" s="173">
        <v>115</v>
      </c>
      <c r="C121" s="174" t="s">
        <v>168</v>
      </c>
      <c r="D121" s="173"/>
      <c r="E121" s="174" t="s">
        <v>168</v>
      </c>
      <c r="F121" s="174" t="s">
        <v>31</v>
      </c>
      <c r="G121" s="173" t="s">
        <v>12</v>
      </c>
      <c r="H121" s="173"/>
      <c r="I121" s="174"/>
    </row>
    <row r="122" spans="1:9" ht="23.25">
      <c r="A122" s="173">
        <v>336001</v>
      </c>
      <c r="B122" s="173">
        <v>116</v>
      </c>
      <c r="C122" s="174" t="s">
        <v>169</v>
      </c>
      <c r="D122" s="173"/>
      <c r="E122" s="174" t="s">
        <v>169</v>
      </c>
      <c r="F122" s="174" t="s">
        <v>29</v>
      </c>
      <c r="G122" s="173" t="s">
        <v>12</v>
      </c>
      <c r="H122" s="173"/>
      <c r="I122" s="174"/>
    </row>
    <row r="123" spans="1:9" ht="23.25">
      <c r="A123" s="173">
        <v>474001</v>
      </c>
      <c r="B123" s="173">
        <v>117</v>
      </c>
      <c r="C123" s="174" t="s">
        <v>170</v>
      </c>
      <c r="D123" s="173"/>
      <c r="E123" s="174" t="s">
        <v>170</v>
      </c>
      <c r="F123" s="174" t="s">
        <v>34</v>
      </c>
      <c r="G123" s="173" t="s">
        <v>12</v>
      </c>
      <c r="H123" s="173"/>
      <c r="I123" s="174"/>
    </row>
    <row r="124" spans="1:9" ht="23.25">
      <c r="A124" s="173">
        <v>478001</v>
      </c>
      <c r="B124" s="173">
        <v>118</v>
      </c>
      <c r="C124" s="174" t="s">
        <v>171</v>
      </c>
      <c r="D124" s="173"/>
      <c r="E124" s="174" t="s">
        <v>171</v>
      </c>
      <c r="F124" s="174" t="s">
        <v>34</v>
      </c>
      <c r="G124" s="173" t="s">
        <v>12</v>
      </c>
      <c r="H124" s="173"/>
      <c r="I124" s="174"/>
    </row>
    <row r="125" spans="1:9" ht="23.25">
      <c r="A125" s="173">
        <v>370001</v>
      </c>
      <c r="B125" s="173">
        <v>119</v>
      </c>
      <c r="C125" s="174" t="s">
        <v>172</v>
      </c>
      <c r="D125" s="173"/>
      <c r="E125" s="174" t="s">
        <v>172</v>
      </c>
      <c r="F125" s="174" t="s">
        <v>34</v>
      </c>
      <c r="G125" s="173" t="s">
        <v>12</v>
      </c>
      <c r="H125" s="173"/>
      <c r="I125" s="174"/>
    </row>
    <row r="126" spans="1:9" ht="23.25">
      <c r="A126" s="173">
        <v>270004</v>
      </c>
      <c r="B126" s="173">
        <v>120</v>
      </c>
      <c r="C126" s="174" t="s">
        <v>173</v>
      </c>
      <c r="D126" s="173"/>
      <c r="E126" s="174" t="s">
        <v>173</v>
      </c>
      <c r="F126" s="174" t="s">
        <v>20</v>
      </c>
      <c r="G126" s="173" t="s">
        <v>12</v>
      </c>
      <c r="H126" s="173"/>
      <c r="I126" s="174"/>
    </row>
    <row r="127" spans="1:9" ht="23.25">
      <c r="A127" s="173">
        <v>250005</v>
      </c>
      <c r="B127" s="173">
        <v>121</v>
      </c>
      <c r="C127" s="174" t="s">
        <v>174</v>
      </c>
      <c r="D127" s="173"/>
      <c r="E127" s="174" t="s">
        <v>174</v>
      </c>
      <c r="F127" s="174" t="s">
        <v>20</v>
      </c>
      <c r="G127" s="173" t="s">
        <v>175</v>
      </c>
      <c r="H127" s="173"/>
      <c r="I127" s="174"/>
    </row>
    <row r="128" spans="1:9" ht="23.25">
      <c r="A128" s="173">
        <v>250006</v>
      </c>
      <c r="B128" s="173">
        <v>122</v>
      </c>
      <c r="C128" s="174" t="s">
        <v>176</v>
      </c>
      <c r="D128" s="173"/>
      <c r="E128" s="174" t="s">
        <v>176</v>
      </c>
      <c r="F128" s="174" t="s">
        <v>20</v>
      </c>
      <c r="G128" s="173" t="s">
        <v>175</v>
      </c>
      <c r="H128" s="173"/>
      <c r="I128" s="174"/>
    </row>
    <row r="129" spans="1:9" ht="23.25">
      <c r="A129" s="173">
        <v>250007</v>
      </c>
      <c r="B129" s="173">
        <v>123</v>
      </c>
      <c r="C129" s="174" t="s">
        <v>177</v>
      </c>
      <c r="D129" s="173"/>
      <c r="E129" s="174" t="s">
        <v>177</v>
      </c>
      <c r="F129" s="174" t="s">
        <v>20</v>
      </c>
      <c r="G129" s="173" t="s">
        <v>175</v>
      </c>
      <c r="H129" s="173"/>
      <c r="I129" s="174"/>
    </row>
    <row r="130" spans="1:9" ht="23.25">
      <c r="A130" s="173">
        <v>250008</v>
      </c>
      <c r="B130" s="173">
        <v>124</v>
      </c>
      <c r="C130" s="174" t="s">
        <v>178</v>
      </c>
      <c r="D130" s="173"/>
      <c r="E130" s="174" t="s">
        <v>178</v>
      </c>
      <c r="F130" s="174" t="s">
        <v>20</v>
      </c>
      <c r="G130" s="173" t="s">
        <v>175</v>
      </c>
      <c r="H130" s="173"/>
      <c r="I130" s="174"/>
    </row>
    <row r="131" spans="1:9" ht="23.25">
      <c r="A131" s="173">
        <v>250009</v>
      </c>
      <c r="B131" s="173">
        <v>125</v>
      </c>
      <c r="C131" s="174" t="s">
        <v>179</v>
      </c>
      <c r="D131" s="173"/>
      <c r="E131" s="174" t="s">
        <v>179</v>
      </c>
      <c r="F131" s="174" t="s">
        <v>20</v>
      </c>
      <c r="G131" s="173" t="s">
        <v>175</v>
      </c>
      <c r="H131" s="173"/>
      <c r="I131" s="174"/>
    </row>
    <row r="132" spans="1:9" ht="23.25">
      <c r="A132" s="173">
        <v>250010</v>
      </c>
      <c r="B132" s="173">
        <v>126</v>
      </c>
      <c r="C132" s="174" t="s">
        <v>180</v>
      </c>
      <c r="D132" s="173"/>
      <c r="E132" s="174" t="s">
        <v>180</v>
      </c>
      <c r="F132" s="174" t="s">
        <v>20</v>
      </c>
      <c r="G132" s="173" t="s">
        <v>175</v>
      </c>
      <c r="H132" s="173"/>
      <c r="I132" s="174"/>
    </row>
    <row r="133" spans="1:9" ht="23.25">
      <c r="A133" s="173">
        <v>250011</v>
      </c>
      <c r="B133" s="173">
        <v>127</v>
      </c>
      <c r="C133" s="174" t="s">
        <v>181</v>
      </c>
      <c r="D133" s="173"/>
      <c r="E133" s="174" t="s">
        <v>181</v>
      </c>
      <c r="F133" s="174" t="s">
        <v>20</v>
      </c>
      <c r="G133" s="173" t="s">
        <v>175</v>
      </c>
      <c r="H133" s="173"/>
      <c r="I133" s="174"/>
    </row>
    <row r="134" spans="1:9" ht="23.25">
      <c r="A134" s="173">
        <v>250012</v>
      </c>
      <c r="B134" s="173">
        <v>128</v>
      </c>
      <c r="C134" s="174" t="s">
        <v>182</v>
      </c>
      <c r="D134" s="173"/>
      <c r="E134" s="174" t="s">
        <v>182</v>
      </c>
      <c r="F134" s="174" t="s">
        <v>20</v>
      </c>
      <c r="G134" s="173" t="s">
        <v>175</v>
      </c>
      <c r="H134" s="173"/>
      <c r="I134" s="174"/>
    </row>
    <row r="135" spans="1:9" ht="23.25">
      <c r="A135" s="173">
        <v>250013</v>
      </c>
      <c r="B135" s="173">
        <v>129</v>
      </c>
      <c r="C135" s="174" t="s">
        <v>183</v>
      </c>
      <c r="D135" s="173"/>
      <c r="E135" s="174" t="s">
        <v>183</v>
      </c>
      <c r="F135" s="174" t="s">
        <v>20</v>
      </c>
      <c r="G135" s="173" t="s">
        <v>175</v>
      </c>
      <c r="H135" s="173"/>
      <c r="I135" s="174"/>
    </row>
    <row r="136" spans="1:9" ht="23.25">
      <c r="A136" s="173">
        <v>250014</v>
      </c>
      <c r="B136" s="173">
        <v>130</v>
      </c>
      <c r="C136" s="174" t="s">
        <v>184</v>
      </c>
      <c r="D136" s="173"/>
      <c r="E136" s="174" t="s">
        <v>184</v>
      </c>
      <c r="F136" s="174" t="s">
        <v>20</v>
      </c>
      <c r="G136" s="173" t="s">
        <v>175</v>
      </c>
      <c r="H136" s="173"/>
      <c r="I136" s="174"/>
    </row>
    <row r="137" spans="1:9" ht="23.25">
      <c r="A137" s="173">
        <v>250015</v>
      </c>
      <c r="B137" s="173">
        <v>131</v>
      </c>
      <c r="C137" s="174" t="s">
        <v>185</v>
      </c>
      <c r="D137" s="173"/>
      <c r="E137" s="174" t="s">
        <v>185</v>
      </c>
      <c r="F137" s="174" t="s">
        <v>20</v>
      </c>
      <c r="G137" s="173" t="s">
        <v>175</v>
      </c>
      <c r="H137" s="173"/>
      <c r="I137" s="174"/>
    </row>
    <row r="138" spans="1:9" ht="23.25">
      <c r="A138" s="173">
        <v>250016</v>
      </c>
      <c r="B138" s="173">
        <v>132</v>
      </c>
      <c r="C138" s="174" t="s">
        <v>186</v>
      </c>
      <c r="D138" s="173"/>
      <c r="E138" s="174" t="s">
        <v>186</v>
      </c>
      <c r="F138" s="174" t="s">
        <v>20</v>
      </c>
      <c r="G138" s="173" t="s">
        <v>175</v>
      </c>
      <c r="H138" s="173"/>
      <c r="I138" s="174"/>
    </row>
    <row r="139" spans="1:9" ht="23.25">
      <c r="A139" s="173">
        <v>250017</v>
      </c>
      <c r="B139" s="173">
        <v>133</v>
      </c>
      <c r="C139" s="174" t="s">
        <v>187</v>
      </c>
      <c r="D139" s="173"/>
      <c r="E139" s="174" t="s">
        <v>187</v>
      </c>
      <c r="F139" s="174" t="s">
        <v>20</v>
      </c>
      <c r="G139" s="173" t="s">
        <v>175</v>
      </c>
      <c r="H139" s="173"/>
      <c r="I139" s="174"/>
    </row>
    <row r="140" spans="1:9" ht="23.25">
      <c r="A140" s="173">
        <v>250018</v>
      </c>
      <c r="B140" s="173">
        <v>134</v>
      </c>
      <c r="C140" s="174" t="s">
        <v>188</v>
      </c>
      <c r="D140" s="173"/>
      <c r="E140" s="174" t="s">
        <v>188</v>
      </c>
      <c r="F140" s="174" t="s">
        <v>20</v>
      </c>
      <c r="G140" s="173" t="s">
        <v>175</v>
      </c>
      <c r="H140" s="173"/>
      <c r="I140" s="174"/>
    </row>
    <row r="141" spans="1:9" ht="23.25">
      <c r="A141" s="173">
        <v>250019</v>
      </c>
      <c r="B141" s="173">
        <v>135</v>
      </c>
      <c r="C141" s="174" t="s">
        <v>189</v>
      </c>
      <c r="D141" s="173"/>
      <c r="E141" s="174" t="s">
        <v>189</v>
      </c>
      <c r="F141" s="174" t="s">
        <v>20</v>
      </c>
      <c r="G141" s="173" t="s">
        <v>175</v>
      </c>
      <c r="H141" s="173"/>
      <c r="I141" s="174"/>
    </row>
    <row r="142" spans="1:9" ht="23.25">
      <c r="A142" s="173">
        <v>250021</v>
      </c>
      <c r="B142" s="173">
        <v>136</v>
      </c>
      <c r="C142" s="174" t="s">
        <v>190</v>
      </c>
      <c r="D142" s="173"/>
      <c r="E142" s="174" t="s">
        <v>190</v>
      </c>
      <c r="F142" s="174" t="s">
        <v>20</v>
      </c>
      <c r="G142" s="173" t="s">
        <v>175</v>
      </c>
      <c r="H142" s="173"/>
      <c r="I142" s="174"/>
    </row>
    <row r="143" spans="1:9" ht="23.25">
      <c r="A143" s="173">
        <v>250048</v>
      </c>
      <c r="B143" s="173">
        <v>137</v>
      </c>
      <c r="C143" s="174" t="s">
        <v>191</v>
      </c>
      <c r="D143" s="173"/>
      <c r="E143" s="174" t="s">
        <v>191</v>
      </c>
      <c r="F143" s="174" t="s">
        <v>20</v>
      </c>
      <c r="G143" s="173" t="s">
        <v>175</v>
      </c>
      <c r="H143" s="173"/>
      <c r="I143" s="174"/>
    </row>
    <row r="144" spans="1:9" ht="23.25">
      <c r="A144" s="173">
        <v>250050</v>
      </c>
      <c r="B144" s="173">
        <v>138</v>
      </c>
      <c r="C144" s="174" t="s">
        <v>192</v>
      </c>
      <c r="D144" s="173"/>
      <c r="E144" s="174" t="s">
        <v>192</v>
      </c>
      <c r="F144" s="174" t="s">
        <v>20</v>
      </c>
      <c r="G144" s="173" t="s">
        <v>175</v>
      </c>
      <c r="H144" s="173"/>
      <c r="I144" s="174"/>
    </row>
    <row r="145" spans="1:9" ht="23.25">
      <c r="A145" s="173">
        <v>250051</v>
      </c>
      <c r="B145" s="173">
        <v>139</v>
      </c>
      <c r="C145" s="174" t="s">
        <v>193</v>
      </c>
      <c r="D145" s="173"/>
      <c r="E145" s="174" t="s">
        <v>193</v>
      </c>
      <c r="F145" s="174" t="s">
        <v>20</v>
      </c>
      <c r="G145" s="173" t="s">
        <v>175</v>
      </c>
      <c r="H145" s="173"/>
      <c r="I145" s="174"/>
    </row>
    <row r="146" spans="1:9" ht="23.25">
      <c r="A146" s="173">
        <v>250053</v>
      </c>
      <c r="B146" s="173">
        <v>140</v>
      </c>
      <c r="C146" s="174" t="s">
        <v>194</v>
      </c>
      <c r="D146" s="173"/>
      <c r="E146" s="174" t="s">
        <v>194</v>
      </c>
      <c r="F146" s="174" t="s">
        <v>20</v>
      </c>
      <c r="G146" s="173" t="s">
        <v>175</v>
      </c>
      <c r="H146" s="173"/>
      <c r="I146" s="174"/>
    </row>
    <row r="147" spans="1:9" ht="23.25">
      <c r="A147" s="173">
        <v>250054</v>
      </c>
      <c r="B147" s="173">
        <v>141</v>
      </c>
      <c r="C147" s="174" t="s">
        <v>195</v>
      </c>
      <c r="D147" s="173"/>
      <c r="E147" s="174" t="s">
        <v>195</v>
      </c>
      <c r="F147" s="174" t="s">
        <v>20</v>
      </c>
      <c r="G147" s="173" t="s">
        <v>175</v>
      </c>
      <c r="H147" s="173"/>
      <c r="I147" s="174"/>
    </row>
    <row r="148" spans="1:9" ht="23.25">
      <c r="A148" s="173">
        <v>250055</v>
      </c>
      <c r="B148" s="173">
        <v>142</v>
      </c>
      <c r="C148" s="174" t="s">
        <v>196</v>
      </c>
      <c r="D148" s="173"/>
      <c r="E148" s="174" t="s">
        <v>196</v>
      </c>
      <c r="F148" s="174" t="s">
        <v>20</v>
      </c>
      <c r="G148" s="173" t="s">
        <v>175</v>
      </c>
      <c r="H148" s="173"/>
      <c r="I148" s="174"/>
    </row>
    <row r="149" spans="1:9" ht="23.25">
      <c r="A149" s="173">
        <v>250057</v>
      </c>
      <c r="B149" s="173">
        <v>143</v>
      </c>
      <c r="C149" s="174" t="s">
        <v>197</v>
      </c>
      <c r="D149" s="173"/>
      <c r="E149" s="174" t="s">
        <v>197</v>
      </c>
      <c r="F149" s="174" t="s">
        <v>20</v>
      </c>
      <c r="G149" s="173" t="s">
        <v>175</v>
      </c>
      <c r="H149" s="173"/>
      <c r="I149" s="174"/>
    </row>
    <row r="150" spans="1:9" ht="23.25">
      <c r="A150" s="173">
        <v>250058</v>
      </c>
      <c r="B150" s="173">
        <v>144</v>
      </c>
      <c r="C150" s="174" t="s">
        <v>198</v>
      </c>
      <c r="D150" s="173"/>
      <c r="E150" s="174" t="s">
        <v>198</v>
      </c>
      <c r="F150" s="174" t="s">
        <v>20</v>
      </c>
      <c r="G150" s="173" t="s">
        <v>175</v>
      </c>
      <c r="H150" s="173"/>
      <c r="I150" s="174"/>
    </row>
    <row r="151" spans="1:9" ht="23.25">
      <c r="A151" s="173">
        <v>361001</v>
      </c>
      <c r="B151" s="173">
        <v>145</v>
      </c>
      <c r="C151" s="174" t="s">
        <v>199</v>
      </c>
      <c r="D151" s="173"/>
      <c r="E151" s="174" t="s">
        <v>199</v>
      </c>
      <c r="F151" s="174" t="s">
        <v>34</v>
      </c>
      <c r="G151" s="173" t="s">
        <v>12</v>
      </c>
      <c r="H151" s="173"/>
      <c r="I151" s="174"/>
    </row>
    <row r="152" spans="1:9" ht="23.25">
      <c r="A152" s="173">
        <v>362001</v>
      </c>
      <c r="B152" s="173">
        <v>146</v>
      </c>
      <c r="C152" s="174" t="s">
        <v>200</v>
      </c>
      <c r="D152" s="173"/>
      <c r="E152" s="174" t="s">
        <v>200</v>
      </c>
      <c r="F152" s="174" t="s">
        <v>34</v>
      </c>
      <c r="G152" s="173" t="s">
        <v>12</v>
      </c>
      <c r="H152" s="173"/>
      <c r="I152" s="174"/>
    </row>
    <row r="153" spans="1:9" ht="23.25">
      <c r="A153" s="173">
        <v>373001</v>
      </c>
      <c r="B153" s="173">
        <v>147</v>
      </c>
      <c r="C153" s="174" t="s">
        <v>201</v>
      </c>
      <c r="D153" s="173"/>
      <c r="E153" s="174" t="s">
        <v>201</v>
      </c>
      <c r="F153" s="174" t="s">
        <v>34</v>
      </c>
      <c r="G153" s="173" t="s">
        <v>12</v>
      </c>
      <c r="H153" s="173"/>
      <c r="I153" s="174"/>
    </row>
    <row r="154" spans="1:9" ht="23.25">
      <c r="A154" s="173">
        <v>470001</v>
      </c>
      <c r="B154" s="173">
        <v>148</v>
      </c>
      <c r="C154" s="174" t="s">
        <v>202</v>
      </c>
      <c r="D154" s="173"/>
      <c r="E154" s="174" t="s">
        <v>202</v>
      </c>
      <c r="F154" s="174" t="s">
        <v>34</v>
      </c>
      <c r="G154" s="173" t="s">
        <v>12</v>
      </c>
      <c r="H154" s="173"/>
      <c r="I154" s="174"/>
    </row>
    <row r="155" spans="1:9" ht="23.25">
      <c r="A155" s="173">
        <v>471001</v>
      </c>
      <c r="B155" s="173">
        <v>149</v>
      </c>
      <c r="C155" s="174" t="s">
        <v>203</v>
      </c>
      <c r="D155" s="173"/>
      <c r="E155" s="174" t="s">
        <v>203</v>
      </c>
      <c r="F155" s="174" t="s">
        <v>34</v>
      </c>
      <c r="G155" s="173" t="s">
        <v>12</v>
      </c>
      <c r="H155" s="173"/>
      <c r="I155" s="174"/>
    </row>
    <row r="156" spans="1:9" ht="23.25">
      <c r="A156" s="173">
        <v>363001</v>
      </c>
      <c r="B156" s="173">
        <v>150</v>
      </c>
      <c r="C156" s="174" t="s">
        <v>204</v>
      </c>
      <c r="D156" s="173"/>
      <c r="E156" s="174" t="s">
        <v>204</v>
      </c>
      <c r="F156" s="174" t="s">
        <v>34</v>
      </c>
      <c r="G156" s="173" t="s">
        <v>12</v>
      </c>
      <c r="H156" s="173"/>
      <c r="I156" s="174"/>
    </row>
    <row r="157" spans="1:9" ht="23.25">
      <c r="A157" s="173">
        <v>450001</v>
      </c>
      <c r="B157" s="173">
        <v>151</v>
      </c>
      <c r="C157" s="174" t="s">
        <v>205</v>
      </c>
      <c r="D157" s="173"/>
      <c r="E157" s="174" t="s">
        <v>205</v>
      </c>
      <c r="F157" s="174" t="s">
        <v>20</v>
      </c>
      <c r="G157" s="173" t="s">
        <v>12</v>
      </c>
      <c r="H157" s="173"/>
      <c r="I157" s="174"/>
    </row>
    <row r="158" spans="1:9" ht="23.25">
      <c r="A158" s="173">
        <v>454001</v>
      </c>
      <c r="B158" s="173">
        <v>152</v>
      </c>
      <c r="C158" s="174" t="s">
        <v>206</v>
      </c>
      <c r="D158" s="173"/>
      <c r="E158" s="174" t="s">
        <v>206</v>
      </c>
      <c r="F158" s="174" t="s">
        <v>34</v>
      </c>
      <c r="G158" s="173" t="s">
        <v>12</v>
      </c>
      <c r="H158" s="173"/>
      <c r="I158" s="174"/>
    </row>
    <row r="159" spans="1:9" ht="23.25">
      <c r="A159" s="173">
        <v>455001</v>
      </c>
      <c r="B159" s="173">
        <v>153</v>
      </c>
      <c r="C159" s="174" t="s">
        <v>207</v>
      </c>
      <c r="D159" s="173"/>
      <c r="E159" s="174" t="s">
        <v>207</v>
      </c>
      <c r="F159" s="174" t="s">
        <v>34</v>
      </c>
      <c r="G159" s="173" t="s">
        <v>12</v>
      </c>
      <c r="H159" s="173"/>
      <c r="I159" s="174"/>
    </row>
    <row r="160" spans="1:9" ht="23.25">
      <c r="A160" s="173">
        <v>457001</v>
      </c>
      <c r="B160" s="173">
        <v>154</v>
      </c>
      <c r="C160" s="174" t="s">
        <v>208</v>
      </c>
      <c r="D160" s="173"/>
      <c r="E160" s="174" t="s">
        <v>208</v>
      </c>
      <c r="F160" s="174" t="s">
        <v>34</v>
      </c>
      <c r="G160" s="173" t="s">
        <v>12</v>
      </c>
      <c r="H160" s="173"/>
      <c r="I160" s="174"/>
    </row>
    <row r="161" spans="1:9" ht="23.25">
      <c r="A161" s="173">
        <v>459001</v>
      </c>
      <c r="B161" s="173">
        <v>155</v>
      </c>
      <c r="C161" s="174" t="s">
        <v>209</v>
      </c>
      <c r="D161" s="173"/>
      <c r="E161" s="174" t="s">
        <v>209</v>
      </c>
      <c r="F161" s="174" t="s">
        <v>34</v>
      </c>
      <c r="G161" s="173" t="s">
        <v>12</v>
      </c>
      <c r="H161" s="173"/>
      <c r="I161" s="174"/>
    </row>
    <row r="162" spans="1:9" ht="23.25">
      <c r="A162" s="173">
        <v>461001</v>
      </c>
      <c r="B162" s="173">
        <v>156</v>
      </c>
      <c r="C162" s="174" t="s">
        <v>210</v>
      </c>
      <c r="D162" s="173"/>
      <c r="E162" s="174" t="s">
        <v>210</v>
      </c>
      <c r="F162" s="174" t="s">
        <v>34</v>
      </c>
      <c r="G162" s="173" t="s">
        <v>12</v>
      </c>
      <c r="H162" s="173"/>
      <c r="I162" s="174"/>
    </row>
    <row r="163" spans="1:9" ht="23.25">
      <c r="A163" s="173">
        <v>463001</v>
      </c>
      <c r="B163" s="173">
        <v>157</v>
      </c>
      <c r="C163" s="174" t="s">
        <v>211</v>
      </c>
      <c r="D163" s="173"/>
      <c r="E163" s="174" t="s">
        <v>211</v>
      </c>
      <c r="F163" s="174" t="s">
        <v>34</v>
      </c>
      <c r="G163" s="173" t="s">
        <v>12</v>
      </c>
      <c r="H163" s="173"/>
      <c r="I163" s="174"/>
    </row>
    <row r="164" spans="1:9" ht="23.25">
      <c r="A164" s="173">
        <v>465001</v>
      </c>
      <c r="B164" s="173">
        <v>158</v>
      </c>
      <c r="C164" s="174" t="s">
        <v>212</v>
      </c>
      <c r="D164" s="173"/>
      <c r="E164" s="174" t="s">
        <v>212</v>
      </c>
      <c r="F164" s="174" t="s">
        <v>34</v>
      </c>
      <c r="G164" s="173" t="s">
        <v>12</v>
      </c>
      <c r="H164" s="173"/>
      <c r="I164" s="174"/>
    </row>
    <row r="165" spans="1:9" ht="23.25">
      <c r="A165" s="173">
        <v>466001</v>
      </c>
      <c r="B165" s="173">
        <v>159</v>
      </c>
      <c r="C165" s="174" t="s">
        <v>213</v>
      </c>
      <c r="D165" s="173"/>
      <c r="E165" s="174" t="s">
        <v>213</v>
      </c>
      <c r="F165" s="174" t="s">
        <v>34</v>
      </c>
      <c r="G165" s="173" t="s">
        <v>12</v>
      </c>
      <c r="H165" s="173"/>
      <c r="I165" s="174"/>
    </row>
    <row r="166" spans="1:9" ht="23.25">
      <c r="A166" s="173">
        <v>467001</v>
      </c>
      <c r="B166" s="173">
        <v>160</v>
      </c>
      <c r="C166" s="174" t="s">
        <v>214</v>
      </c>
      <c r="D166" s="173"/>
      <c r="E166" s="174" t="s">
        <v>214</v>
      </c>
      <c r="F166" s="174" t="s">
        <v>34</v>
      </c>
      <c r="G166" s="173" t="s">
        <v>12</v>
      </c>
      <c r="H166" s="173"/>
      <c r="I166" s="174"/>
    </row>
    <row r="167" spans="1:9" ht="23.25">
      <c r="A167" s="173">
        <v>469001</v>
      </c>
      <c r="B167" s="173">
        <v>161</v>
      </c>
      <c r="C167" s="174" t="s">
        <v>215</v>
      </c>
      <c r="D167" s="173"/>
      <c r="E167" s="174" t="s">
        <v>215</v>
      </c>
      <c r="F167" s="174" t="s">
        <v>34</v>
      </c>
      <c r="G167" s="173" t="s">
        <v>12</v>
      </c>
      <c r="H167" s="173"/>
      <c r="I167" s="174"/>
    </row>
    <row r="168" spans="1:9" ht="23.25">
      <c r="A168" s="173">
        <v>250059</v>
      </c>
      <c r="B168" s="173">
        <v>162</v>
      </c>
      <c r="C168" s="174" t="s">
        <v>216</v>
      </c>
      <c r="D168" s="173"/>
      <c r="E168" s="174" t="s">
        <v>216</v>
      </c>
      <c r="F168" s="174" t="s">
        <v>20</v>
      </c>
      <c r="G168" s="173" t="s">
        <v>175</v>
      </c>
      <c r="H168" s="173"/>
      <c r="I168" s="174"/>
    </row>
    <row r="169" spans="1:9" ht="23.25">
      <c r="A169" s="173">
        <v>601001</v>
      </c>
      <c r="B169" s="173">
        <v>163</v>
      </c>
      <c r="C169" s="174" t="s">
        <v>217</v>
      </c>
      <c r="D169" s="173"/>
      <c r="E169" s="174" t="s">
        <v>217</v>
      </c>
      <c r="F169" s="174" t="s">
        <v>11</v>
      </c>
      <c r="G169" s="173" t="s">
        <v>12</v>
      </c>
      <c r="H169" s="173"/>
      <c r="I169" s="174"/>
    </row>
    <row r="170" spans="1:9" ht="23.25">
      <c r="A170" s="173">
        <v>602001</v>
      </c>
      <c r="B170" s="173">
        <v>164</v>
      </c>
      <c r="C170" s="174" t="s">
        <v>218</v>
      </c>
      <c r="D170" s="173"/>
      <c r="E170" s="174" t="s">
        <v>218</v>
      </c>
      <c r="F170" s="174" t="s">
        <v>11</v>
      </c>
      <c r="G170" s="173" t="s">
        <v>12</v>
      </c>
      <c r="H170" s="173"/>
      <c r="I170" s="174"/>
    </row>
    <row r="171" spans="1:9" ht="23.25">
      <c r="A171" s="173">
        <v>603001</v>
      </c>
      <c r="B171" s="173">
        <v>165</v>
      </c>
      <c r="C171" s="174" t="s">
        <v>219</v>
      </c>
      <c r="D171" s="173"/>
      <c r="E171" s="174" t="s">
        <v>219</v>
      </c>
      <c r="F171" s="174" t="s">
        <v>11</v>
      </c>
      <c r="G171" s="173" t="s">
        <v>12</v>
      </c>
      <c r="H171" s="173"/>
      <c r="I171" s="174"/>
    </row>
    <row r="172" spans="1:9" ht="23.25">
      <c r="A172" s="173">
        <v>604001</v>
      </c>
      <c r="B172" s="173">
        <v>166</v>
      </c>
      <c r="C172" s="174" t="s">
        <v>220</v>
      </c>
      <c r="D172" s="173"/>
      <c r="E172" s="174" t="s">
        <v>220</v>
      </c>
      <c r="F172" s="174" t="s">
        <v>11</v>
      </c>
      <c r="G172" s="173" t="s">
        <v>12</v>
      </c>
      <c r="H172" s="173"/>
      <c r="I172" s="174"/>
    </row>
    <row r="173" spans="1:9" ht="23.25">
      <c r="A173" s="173">
        <v>605001</v>
      </c>
      <c r="B173" s="173">
        <v>167</v>
      </c>
      <c r="C173" s="174" t="s">
        <v>221</v>
      </c>
      <c r="D173" s="173"/>
      <c r="E173" s="174" t="s">
        <v>221</v>
      </c>
      <c r="F173" s="174" t="s">
        <v>11</v>
      </c>
      <c r="G173" s="173" t="s">
        <v>12</v>
      </c>
      <c r="H173" s="173"/>
      <c r="I173" s="174"/>
    </row>
    <row r="174" spans="1:9" ht="23.25">
      <c r="A174" s="173">
        <v>606001</v>
      </c>
      <c r="B174" s="173">
        <v>168</v>
      </c>
      <c r="C174" s="174" t="s">
        <v>222</v>
      </c>
      <c r="D174" s="173"/>
      <c r="E174" s="174" t="s">
        <v>222</v>
      </c>
      <c r="F174" s="174" t="s">
        <v>11</v>
      </c>
      <c r="G174" s="173" t="s">
        <v>12</v>
      </c>
      <c r="H174" s="173"/>
      <c r="I174" s="174"/>
    </row>
    <row r="175" spans="1:9" ht="23.25">
      <c r="A175" s="173">
        <v>607001</v>
      </c>
      <c r="B175" s="173">
        <v>169</v>
      </c>
      <c r="C175" s="174" t="s">
        <v>223</v>
      </c>
      <c r="D175" s="173"/>
      <c r="E175" s="174" t="s">
        <v>223</v>
      </c>
      <c r="F175" s="174" t="s">
        <v>11</v>
      </c>
      <c r="G175" s="173" t="s">
        <v>12</v>
      </c>
      <c r="H175" s="173"/>
      <c r="I175" s="174"/>
    </row>
    <row r="176" spans="1:9" ht="23.25">
      <c r="A176" s="173">
        <v>608001</v>
      </c>
      <c r="B176" s="173">
        <v>170</v>
      </c>
      <c r="C176" s="174" t="s">
        <v>224</v>
      </c>
      <c r="D176" s="173"/>
      <c r="E176" s="174" t="s">
        <v>224</v>
      </c>
      <c r="F176" s="174" t="s">
        <v>11</v>
      </c>
      <c r="G176" s="173" t="s">
        <v>12</v>
      </c>
      <c r="H176" s="173"/>
      <c r="I176" s="174"/>
    </row>
    <row r="177" spans="1:9" ht="23.25">
      <c r="A177" s="173">
        <v>609001</v>
      </c>
      <c r="B177" s="173">
        <v>171</v>
      </c>
      <c r="C177" s="174" t="s">
        <v>225</v>
      </c>
      <c r="D177" s="173"/>
      <c r="E177" s="174" t="s">
        <v>225</v>
      </c>
      <c r="F177" s="174" t="s">
        <v>11</v>
      </c>
      <c r="G177" s="173" t="s">
        <v>12</v>
      </c>
      <c r="H177" s="173"/>
      <c r="I177" s="174"/>
    </row>
    <row r="178" spans="1:9" ht="23.25">
      <c r="A178" s="173">
        <v>610001</v>
      </c>
      <c r="B178" s="173">
        <v>172</v>
      </c>
      <c r="C178" s="174" t="s">
        <v>226</v>
      </c>
      <c r="D178" s="173"/>
      <c r="E178" s="174" t="s">
        <v>226</v>
      </c>
      <c r="F178" s="174" t="s">
        <v>11</v>
      </c>
      <c r="G178" s="173" t="s">
        <v>12</v>
      </c>
      <c r="H178" s="173"/>
      <c r="I178" s="174"/>
    </row>
    <row r="179" spans="1:9" ht="23.25">
      <c r="A179" s="173">
        <v>611001</v>
      </c>
      <c r="B179" s="173">
        <v>173</v>
      </c>
      <c r="C179" s="174" t="s">
        <v>227</v>
      </c>
      <c r="D179" s="173"/>
      <c r="E179" s="174" t="s">
        <v>227</v>
      </c>
      <c r="F179" s="174" t="s">
        <v>11</v>
      </c>
      <c r="G179" s="173" t="s">
        <v>12</v>
      </c>
      <c r="H179" s="173"/>
      <c r="I179" s="174"/>
    </row>
    <row r="180" spans="1:9" ht="23.25">
      <c r="A180" s="173">
        <v>612001</v>
      </c>
      <c r="B180" s="173">
        <v>174</v>
      </c>
      <c r="C180" s="174" t="s">
        <v>228</v>
      </c>
      <c r="D180" s="173"/>
      <c r="E180" s="174" t="s">
        <v>228</v>
      </c>
      <c r="F180" s="174" t="s">
        <v>11</v>
      </c>
      <c r="G180" s="173" t="s">
        <v>12</v>
      </c>
      <c r="H180" s="173"/>
      <c r="I180" s="174"/>
    </row>
    <row r="181" spans="1:9" ht="23.25">
      <c r="A181" s="173">
        <v>613001</v>
      </c>
      <c r="B181" s="173">
        <v>175</v>
      </c>
      <c r="C181" s="174" t="s">
        <v>229</v>
      </c>
      <c r="D181" s="173"/>
      <c r="E181" s="174" t="s">
        <v>229</v>
      </c>
      <c r="F181" s="174" t="s">
        <v>11</v>
      </c>
      <c r="G181" s="173" t="s">
        <v>12</v>
      </c>
      <c r="H181" s="173"/>
      <c r="I181" s="174"/>
    </row>
    <row r="182" spans="1:9" ht="23.25">
      <c r="A182" s="173">
        <v>614001</v>
      </c>
      <c r="B182" s="173">
        <v>176</v>
      </c>
      <c r="C182" s="174" t="s">
        <v>230</v>
      </c>
      <c r="D182" s="173"/>
      <c r="E182" s="174" t="s">
        <v>230</v>
      </c>
      <c r="F182" s="174" t="s">
        <v>11</v>
      </c>
      <c r="G182" s="173" t="s">
        <v>12</v>
      </c>
      <c r="H182" s="173"/>
      <c r="I182" s="174"/>
    </row>
    <row r="183" spans="1:9" ht="23.25">
      <c r="A183" s="173">
        <v>615001</v>
      </c>
      <c r="B183" s="173">
        <v>177</v>
      </c>
      <c r="C183" s="174" t="s">
        <v>231</v>
      </c>
      <c r="D183" s="173"/>
      <c r="E183" s="174" t="s">
        <v>231</v>
      </c>
      <c r="F183" s="174" t="s">
        <v>11</v>
      </c>
      <c r="G183" s="173" t="s">
        <v>12</v>
      </c>
      <c r="H183" s="173"/>
      <c r="I183" s="174"/>
    </row>
    <row r="184" spans="1:9" ht="23.25">
      <c r="A184" s="173">
        <v>616001</v>
      </c>
      <c r="B184" s="173">
        <v>178</v>
      </c>
      <c r="C184" s="174" t="s">
        <v>232</v>
      </c>
      <c r="D184" s="173"/>
      <c r="E184" s="174" t="s">
        <v>232</v>
      </c>
      <c r="F184" s="174" t="s">
        <v>11</v>
      </c>
      <c r="G184" s="173" t="s">
        <v>12</v>
      </c>
      <c r="H184" s="173"/>
      <c r="I184" s="174"/>
    </row>
    <row r="185" spans="1:9" ht="23.25">
      <c r="A185" s="173">
        <v>617001</v>
      </c>
      <c r="B185" s="173">
        <v>179</v>
      </c>
      <c r="C185" s="174" t="s">
        <v>233</v>
      </c>
      <c r="D185" s="173"/>
      <c r="E185" s="174" t="s">
        <v>233</v>
      </c>
      <c r="F185" s="174" t="s">
        <v>11</v>
      </c>
      <c r="G185" s="173" t="s">
        <v>12</v>
      </c>
      <c r="H185" s="173"/>
      <c r="I185" s="174"/>
    </row>
    <row r="186" spans="1:9" ht="23.25">
      <c r="A186" s="173">
        <v>618001</v>
      </c>
      <c r="B186" s="173">
        <v>180</v>
      </c>
      <c r="C186" s="174" t="s">
        <v>234</v>
      </c>
      <c r="D186" s="173"/>
      <c r="E186" s="174" t="s">
        <v>234</v>
      </c>
      <c r="F186" s="174" t="s">
        <v>11</v>
      </c>
      <c r="G186" s="173" t="s">
        <v>12</v>
      </c>
      <c r="H186" s="173"/>
      <c r="I186" s="174"/>
    </row>
    <row r="187" spans="1:9" ht="23.25">
      <c r="A187" s="173">
        <v>619001</v>
      </c>
      <c r="B187" s="173">
        <v>181</v>
      </c>
      <c r="C187" s="174" t="s">
        <v>235</v>
      </c>
      <c r="D187" s="173"/>
      <c r="E187" s="174" t="s">
        <v>235</v>
      </c>
      <c r="F187" s="174" t="s">
        <v>11</v>
      </c>
      <c r="G187" s="173" t="s">
        <v>12</v>
      </c>
      <c r="H187" s="173"/>
      <c r="I187" s="174"/>
    </row>
    <row r="188" spans="1:9" ht="23.25">
      <c r="A188" s="173">
        <v>620001</v>
      </c>
      <c r="B188" s="173">
        <v>182</v>
      </c>
      <c r="C188" s="174" t="s">
        <v>236</v>
      </c>
      <c r="D188" s="173"/>
      <c r="E188" s="174" t="s">
        <v>236</v>
      </c>
      <c r="F188" s="174" t="s">
        <v>11</v>
      </c>
      <c r="G188" s="173" t="s">
        <v>12</v>
      </c>
      <c r="H188" s="173"/>
      <c r="I188" s="174"/>
    </row>
    <row r="189" spans="1:9" ht="23.25">
      <c r="A189" s="173">
        <v>621001</v>
      </c>
      <c r="B189" s="173">
        <v>183</v>
      </c>
      <c r="C189" s="174" t="s">
        <v>237</v>
      </c>
      <c r="D189" s="173"/>
      <c r="E189" s="174" t="s">
        <v>237</v>
      </c>
      <c r="F189" s="174" t="s">
        <v>11</v>
      </c>
      <c r="G189" s="173" t="s">
        <v>12</v>
      </c>
      <c r="H189" s="173"/>
      <c r="I189" s="174"/>
    </row>
    <row r="190" spans="1:9" ht="23.25">
      <c r="A190" s="173">
        <v>622001</v>
      </c>
      <c r="B190" s="173">
        <v>184</v>
      </c>
      <c r="C190" s="174" t="s">
        <v>238</v>
      </c>
      <c r="D190" s="173"/>
      <c r="E190" s="174" t="s">
        <v>238</v>
      </c>
      <c r="F190" s="174" t="s">
        <v>11</v>
      </c>
      <c r="G190" s="173" t="s">
        <v>12</v>
      </c>
      <c r="H190" s="173"/>
      <c r="I190" s="174"/>
    </row>
    <row r="191" spans="1:9" ht="23.25">
      <c r="A191" s="173">
        <v>623001</v>
      </c>
      <c r="B191" s="173">
        <v>185</v>
      </c>
      <c r="C191" s="174" t="s">
        <v>239</v>
      </c>
      <c r="D191" s="173"/>
      <c r="E191" s="174" t="s">
        <v>239</v>
      </c>
      <c r="F191" s="174" t="s">
        <v>11</v>
      </c>
      <c r="G191" s="173" t="s">
        <v>12</v>
      </c>
      <c r="H191" s="173"/>
      <c r="I191" s="174"/>
    </row>
    <row r="192" spans="1:9" ht="23.25">
      <c r="A192" s="173">
        <v>624001</v>
      </c>
      <c r="B192" s="173">
        <v>186</v>
      </c>
      <c r="C192" s="174" t="s">
        <v>240</v>
      </c>
      <c r="D192" s="173"/>
      <c r="E192" s="174" t="s">
        <v>240</v>
      </c>
      <c r="F192" s="174" t="s">
        <v>11</v>
      </c>
      <c r="G192" s="173" t="s">
        <v>12</v>
      </c>
      <c r="H192" s="173"/>
      <c r="I192" s="174"/>
    </row>
    <row r="193" spans="1:9" ht="23.25">
      <c r="A193" s="173">
        <v>625001</v>
      </c>
      <c r="B193" s="173">
        <v>187</v>
      </c>
      <c r="C193" s="174" t="s">
        <v>241</v>
      </c>
      <c r="D193" s="173"/>
      <c r="E193" s="174" t="s">
        <v>241</v>
      </c>
      <c r="F193" s="174" t="s">
        <v>11</v>
      </c>
      <c r="G193" s="173" t="s">
        <v>12</v>
      </c>
      <c r="H193" s="173"/>
      <c r="I193" s="174"/>
    </row>
    <row r="194" spans="1:9" ht="23.25">
      <c r="A194" s="173">
        <v>626001</v>
      </c>
      <c r="B194" s="173">
        <v>188</v>
      </c>
      <c r="C194" s="174" t="s">
        <v>242</v>
      </c>
      <c r="D194" s="173"/>
      <c r="E194" s="174" t="s">
        <v>242</v>
      </c>
      <c r="F194" s="174" t="s">
        <v>11</v>
      </c>
      <c r="G194" s="173" t="s">
        <v>12</v>
      </c>
      <c r="H194" s="173"/>
      <c r="I194" s="174"/>
    </row>
    <row r="195" spans="1:9" ht="23.25">
      <c r="A195" s="173">
        <v>627001</v>
      </c>
      <c r="B195" s="173">
        <v>189</v>
      </c>
      <c r="C195" s="174" t="s">
        <v>243</v>
      </c>
      <c r="D195" s="173"/>
      <c r="E195" s="174" t="s">
        <v>243</v>
      </c>
      <c r="F195" s="174" t="s">
        <v>11</v>
      </c>
      <c r="G195" s="173" t="s">
        <v>12</v>
      </c>
      <c r="H195" s="173"/>
      <c r="I195" s="174"/>
    </row>
    <row r="196" spans="1:9" ht="23.25">
      <c r="A196" s="173">
        <v>628001</v>
      </c>
      <c r="B196" s="173">
        <v>190</v>
      </c>
      <c r="C196" s="174" t="s">
        <v>244</v>
      </c>
      <c r="D196" s="173"/>
      <c r="E196" s="174" t="s">
        <v>244</v>
      </c>
      <c r="F196" s="174" t="s">
        <v>11</v>
      </c>
      <c r="G196" s="173" t="s">
        <v>12</v>
      </c>
      <c r="H196" s="173"/>
      <c r="I196" s="174"/>
    </row>
    <row r="197" spans="1:9" ht="23.25">
      <c r="A197" s="173">
        <v>629001</v>
      </c>
      <c r="B197" s="173">
        <v>191</v>
      </c>
      <c r="C197" s="174" t="s">
        <v>245</v>
      </c>
      <c r="D197" s="173"/>
      <c r="E197" s="174" t="s">
        <v>245</v>
      </c>
      <c r="F197" s="174" t="s">
        <v>11</v>
      </c>
      <c r="G197" s="173" t="s">
        <v>12</v>
      </c>
      <c r="H197" s="173"/>
      <c r="I197" s="174"/>
    </row>
    <row r="198" spans="1:9" ht="23.25">
      <c r="A198" s="173">
        <v>630001</v>
      </c>
      <c r="B198" s="173">
        <v>192</v>
      </c>
      <c r="C198" s="174" t="s">
        <v>246</v>
      </c>
      <c r="D198" s="173"/>
      <c r="E198" s="174" t="s">
        <v>246</v>
      </c>
      <c r="F198" s="174" t="s">
        <v>11</v>
      </c>
      <c r="G198" s="173" t="s">
        <v>12</v>
      </c>
      <c r="H198" s="173"/>
      <c r="I198" s="174"/>
    </row>
    <row r="199" spans="1:9" ht="23.25">
      <c r="A199" s="173">
        <v>631001</v>
      </c>
      <c r="B199" s="173">
        <v>193</v>
      </c>
      <c r="C199" s="174" t="s">
        <v>247</v>
      </c>
      <c r="D199" s="173"/>
      <c r="E199" s="174" t="s">
        <v>247</v>
      </c>
      <c r="F199" s="174" t="s">
        <v>11</v>
      </c>
      <c r="G199" s="173" t="s">
        <v>12</v>
      </c>
      <c r="H199" s="173"/>
      <c r="I199" s="174"/>
    </row>
    <row r="200" spans="1:9" ht="23.25">
      <c r="A200" s="173">
        <v>632001</v>
      </c>
      <c r="B200" s="173">
        <v>194</v>
      </c>
      <c r="C200" s="174" t="s">
        <v>248</v>
      </c>
      <c r="D200" s="173"/>
      <c r="E200" s="174" t="s">
        <v>248</v>
      </c>
      <c r="F200" s="174" t="s">
        <v>11</v>
      </c>
      <c r="G200" s="173" t="s">
        <v>12</v>
      </c>
      <c r="H200" s="173"/>
      <c r="I200" s="174"/>
    </row>
    <row r="201" spans="1:9" ht="23.25">
      <c r="A201" s="173">
        <v>633001</v>
      </c>
      <c r="B201" s="173">
        <v>195</v>
      </c>
      <c r="C201" s="174" t="s">
        <v>249</v>
      </c>
      <c r="D201" s="173"/>
      <c r="E201" s="174" t="s">
        <v>249</v>
      </c>
      <c r="F201" s="174" t="s">
        <v>11</v>
      </c>
      <c r="G201" s="173" t="s">
        <v>12</v>
      </c>
      <c r="H201" s="173"/>
      <c r="I201" s="174"/>
    </row>
    <row r="202" spans="1:9" ht="23.25">
      <c r="A202" s="173">
        <v>634001</v>
      </c>
      <c r="B202" s="173">
        <v>196</v>
      </c>
      <c r="C202" s="174" t="s">
        <v>250</v>
      </c>
      <c r="D202" s="173"/>
      <c r="E202" s="174" t="s">
        <v>250</v>
      </c>
      <c r="F202" s="174" t="s">
        <v>11</v>
      </c>
      <c r="G202" s="173" t="s">
        <v>12</v>
      </c>
      <c r="H202" s="173"/>
      <c r="I202" s="174"/>
    </row>
    <row r="203" spans="1:9" ht="23.25">
      <c r="A203" s="173">
        <v>635001</v>
      </c>
      <c r="B203" s="173">
        <v>197</v>
      </c>
      <c r="C203" s="174" t="s">
        <v>251</v>
      </c>
      <c r="D203" s="173"/>
      <c r="E203" s="174" t="s">
        <v>251</v>
      </c>
      <c r="F203" s="174" t="s">
        <v>11</v>
      </c>
      <c r="G203" s="173" t="s">
        <v>12</v>
      </c>
      <c r="H203" s="173"/>
      <c r="I203" s="174"/>
    </row>
    <row r="204" spans="1:9" ht="23.25">
      <c r="A204" s="173">
        <v>636001</v>
      </c>
      <c r="B204" s="173">
        <v>198</v>
      </c>
      <c r="C204" s="174" t="s">
        <v>252</v>
      </c>
      <c r="D204" s="173"/>
      <c r="E204" s="174" t="s">
        <v>252</v>
      </c>
      <c r="F204" s="174" t="s">
        <v>11</v>
      </c>
      <c r="G204" s="173" t="s">
        <v>12</v>
      </c>
      <c r="H204" s="173"/>
      <c r="I204" s="174"/>
    </row>
    <row r="205" spans="1:9" ht="23.25">
      <c r="A205" s="173">
        <v>637001</v>
      </c>
      <c r="B205" s="173">
        <v>199</v>
      </c>
      <c r="C205" s="174" t="s">
        <v>253</v>
      </c>
      <c r="D205" s="173"/>
      <c r="E205" s="174" t="s">
        <v>253</v>
      </c>
      <c r="F205" s="174" t="s">
        <v>11</v>
      </c>
      <c r="G205" s="173" t="s">
        <v>12</v>
      </c>
      <c r="H205" s="173"/>
      <c r="I205" s="174"/>
    </row>
    <row r="206" spans="1:9" ht="23.25">
      <c r="A206" s="173">
        <v>638001</v>
      </c>
      <c r="B206" s="173">
        <v>200</v>
      </c>
      <c r="C206" s="174" t="s">
        <v>254</v>
      </c>
      <c r="D206" s="173"/>
      <c r="E206" s="174" t="s">
        <v>254</v>
      </c>
      <c r="F206" s="174" t="s">
        <v>11</v>
      </c>
      <c r="G206" s="173" t="s">
        <v>12</v>
      </c>
      <c r="H206" s="173"/>
      <c r="I206" s="174"/>
    </row>
    <row r="207" spans="1:9" ht="23.25">
      <c r="A207" s="173">
        <v>641001</v>
      </c>
      <c r="B207" s="173">
        <v>201</v>
      </c>
      <c r="C207" s="174" t="s">
        <v>255</v>
      </c>
      <c r="D207" s="173"/>
      <c r="E207" s="174" t="s">
        <v>255</v>
      </c>
      <c r="F207" s="174" t="s">
        <v>11</v>
      </c>
      <c r="G207" s="173" t="s">
        <v>12</v>
      </c>
      <c r="H207" s="173"/>
      <c r="I207" s="174"/>
    </row>
    <row r="208" spans="1:9" ht="23.25">
      <c r="A208" s="173">
        <v>642001</v>
      </c>
      <c r="B208" s="173">
        <v>202</v>
      </c>
      <c r="C208" s="174" t="s">
        <v>256</v>
      </c>
      <c r="D208" s="173"/>
      <c r="E208" s="174" t="s">
        <v>256</v>
      </c>
      <c r="F208" s="174" t="s">
        <v>11</v>
      </c>
      <c r="G208" s="173" t="s">
        <v>12</v>
      </c>
      <c r="H208" s="173"/>
      <c r="I208" s="174"/>
    </row>
    <row r="209" spans="1:9" ht="23.25">
      <c r="A209" s="173">
        <v>643001</v>
      </c>
      <c r="B209" s="173">
        <v>203</v>
      </c>
      <c r="C209" s="174" t="s">
        <v>257</v>
      </c>
      <c r="D209" s="173"/>
      <c r="E209" s="174" t="s">
        <v>257</v>
      </c>
      <c r="F209" s="174" t="s">
        <v>11</v>
      </c>
      <c r="G209" s="173" t="s">
        <v>12</v>
      </c>
      <c r="H209" s="173"/>
      <c r="I209" s="174"/>
    </row>
    <row r="210" spans="1:9" ht="23.25">
      <c r="A210" s="173">
        <v>644001</v>
      </c>
      <c r="B210" s="173">
        <v>204</v>
      </c>
      <c r="C210" s="174" t="s">
        <v>258</v>
      </c>
      <c r="D210" s="173"/>
      <c r="E210" s="174" t="s">
        <v>258</v>
      </c>
      <c r="F210" s="174" t="s">
        <v>11</v>
      </c>
      <c r="G210" s="173" t="s">
        <v>12</v>
      </c>
      <c r="H210" s="173"/>
      <c r="I210" s="174"/>
    </row>
    <row r="211" spans="1:9" ht="23.25">
      <c r="A211" s="173">
        <v>645001</v>
      </c>
      <c r="B211" s="173">
        <v>205</v>
      </c>
      <c r="C211" s="174" t="s">
        <v>259</v>
      </c>
      <c r="D211" s="173"/>
      <c r="E211" s="174" t="s">
        <v>259</v>
      </c>
      <c r="F211" s="174" t="s">
        <v>11</v>
      </c>
      <c r="G211" s="173" t="s">
        <v>12</v>
      </c>
      <c r="H211" s="173"/>
      <c r="I211" s="174"/>
    </row>
    <row r="212" spans="1:9" ht="23.25">
      <c r="A212" s="173">
        <v>646001</v>
      </c>
      <c r="B212" s="173">
        <v>206</v>
      </c>
      <c r="C212" s="174" t="s">
        <v>260</v>
      </c>
      <c r="D212" s="173"/>
      <c r="E212" s="174" t="s">
        <v>260</v>
      </c>
      <c r="F212" s="174" t="s">
        <v>11</v>
      </c>
      <c r="G212" s="173" t="s">
        <v>12</v>
      </c>
      <c r="H212" s="173"/>
      <c r="I212" s="174"/>
    </row>
    <row r="213" spans="1:9" ht="23.25">
      <c r="A213" s="173">
        <v>647001</v>
      </c>
      <c r="B213" s="173">
        <v>207</v>
      </c>
      <c r="C213" s="174" t="s">
        <v>261</v>
      </c>
      <c r="D213" s="173"/>
      <c r="E213" s="174" t="s">
        <v>261</v>
      </c>
      <c r="F213" s="174" t="s">
        <v>11</v>
      </c>
      <c r="G213" s="173" t="s">
        <v>12</v>
      </c>
      <c r="H213" s="173"/>
      <c r="I213" s="174"/>
    </row>
    <row r="214" spans="1:9" ht="23.25">
      <c r="A214" s="173">
        <v>648001</v>
      </c>
      <c r="B214" s="173">
        <v>208</v>
      </c>
      <c r="C214" s="174" t="s">
        <v>262</v>
      </c>
      <c r="D214" s="173"/>
      <c r="E214" s="174" t="s">
        <v>262</v>
      </c>
      <c r="F214" s="174" t="s">
        <v>11</v>
      </c>
      <c r="G214" s="173" t="s">
        <v>12</v>
      </c>
      <c r="H214" s="173"/>
      <c r="I214" s="174"/>
    </row>
    <row r="215" spans="1:9" ht="23.25">
      <c r="A215" s="173">
        <v>649001</v>
      </c>
      <c r="B215" s="173">
        <v>209</v>
      </c>
      <c r="C215" s="174" t="s">
        <v>263</v>
      </c>
      <c r="D215" s="173"/>
      <c r="E215" s="174" t="s">
        <v>263</v>
      </c>
      <c r="F215" s="174" t="s">
        <v>11</v>
      </c>
      <c r="G215" s="173" t="s">
        <v>12</v>
      </c>
      <c r="H215" s="173"/>
      <c r="I215" s="174"/>
    </row>
    <row r="216" spans="1:9" ht="23.25">
      <c r="A216" s="173">
        <v>650001</v>
      </c>
      <c r="B216" s="173">
        <v>210</v>
      </c>
      <c r="C216" s="174" t="s">
        <v>264</v>
      </c>
      <c r="D216" s="173"/>
      <c r="E216" s="174" t="s">
        <v>264</v>
      </c>
      <c r="F216" s="174" t="s">
        <v>11</v>
      </c>
      <c r="G216" s="173" t="s">
        <v>12</v>
      </c>
      <c r="H216" s="173"/>
      <c r="I216" s="174"/>
    </row>
    <row r="217" spans="1:9" ht="23.25">
      <c r="A217" s="173">
        <v>651001</v>
      </c>
      <c r="B217" s="173">
        <v>211</v>
      </c>
      <c r="C217" s="174" t="s">
        <v>265</v>
      </c>
      <c r="D217" s="173"/>
      <c r="E217" s="174" t="s">
        <v>265</v>
      </c>
      <c r="F217" s="174" t="s">
        <v>11</v>
      </c>
      <c r="G217" s="173" t="s">
        <v>12</v>
      </c>
      <c r="H217" s="173"/>
      <c r="I217" s="174"/>
    </row>
    <row r="218" spans="1:9" ht="23.25">
      <c r="A218" s="173">
        <v>652001</v>
      </c>
      <c r="B218" s="173">
        <v>212</v>
      </c>
      <c r="C218" s="174" t="s">
        <v>266</v>
      </c>
      <c r="D218" s="173"/>
      <c r="E218" s="174" t="s">
        <v>266</v>
      </c>
      <c r="F218" s="174" t="s">
        <v>11</v>
      </c>
      <c r="G218" s="173" t="s">
        <v>12</v>
      </c>
      <c r="H218" s="173"/>
      <c r="I218" s="174"/>
    </row>
    <row r="219" spans="1:9" ht="23.25">
      <c r="A219" s="173">
        <v>653001</v>
      </c>
      <c r="B219" s="173">
        <v>213</v>
      </c>
      <c r="C219" s="174" t="s">
        <v>267</v>
      </c>
      <c r="D219" s="173"/>
      <c r="E219" s="174" t="s">
        <v>267</v>
      </c>
      <c r="F219" s="174" t="s">
        <v>11</v>
      </c>
      <c r="G219" s="173" t="s">
        <v>12</v>
      </c>
      <c r="H219" s="173"/>
      <c r="I219" s="174"/>
    </row>
    <row r="220" spans="1:9" ht="23.25">
      <c r="A220" s="173">
        <v>654001</v>
      </c>
      <c r="B220" s="173">
        <v>214</v>
      </c>
      <c r="C220" s="174" t="s">
        <v>268</v>
      </c>
      <c r="D220" s="173"/>
      <c r="E220" s="174" t="s">
        <v>268</v>
      </c>
      <c r="F220" s="174" t="s">
        <v>11</v>
      </c>
      <c r="G220" s="173" t="s">
        <v>12</v>
      </c>
      <c r="H220" s="173"/>
      <c r="I220" s="174"/>
    </row>
    <row r="221" spans="1:9" ht="23.25">
      <c r="A221" s="173">
        <v>655001</v>
      </c>
      <c r="B221" s="173">
        <v>215</v>
      </c>
      <c r="C221" s="174" t="s">
        <v>269</v>
      </c>
      <c r="D221" s="173"/>
      <c r="E221" s="174" t="s">
        <v>269</v>
      </c>
      <c r="F221" s="174" t="s">
        <v>11</v>
      </c>
      <c r="G221" s="173" t="s">
        <v>12</v>
      </c>
      <c r="H221" s="173"/>
      <c r="I221" s="174"/>
    </row>
    <row r="222" spans="1:9" ht="23.25">
      <c r="A222" s="173">
        <v>656001</v>
      </c>
      <c r="B222" s="173">
        <v>216</v>
      </c>
      <c r="C222" s="174" t="s">
        <v>270</v>
      </c>
      <c r="D222" s="173"/>
      <c r="E222" s="174" t="s">
        <v>270</v>
      </c>
      <c r="F222" s="174" t="s">
        <v>11</v>
      </c>
      <c r="G222" s="173" t="s">
        <v>12</v>
      </c>
      <c r="H222" s="173"/>
      <c r="I222" s="174"/>
    </row>
    <row r="223" spans="1:9" ht="23.25">
      <c r="A223" s="173">
        <v>657001</v>
      </c>
      <c r="B223" s="173">
        <v>217</v>
      </c>
      <c r="C223" s="174" t="s">
        <v>271</v>
      </c>
      <c r="D223" s="173"/>
      <c r="E223" s="174" t="s">
        <v>271</v>
      </c>
      <c r="F223" s="174" t="s">
        <v>11</v>
      </c>
      <c r="G223" s="173" t="s">
        <v>12</v>
      </c>
      <c r="H223" s="173"/>
      <c r="I223" s="174"/>
    </row>
    <row r="224" spans="1:9" ht="23.25">
      <c r="A224" s="173">
        <v>658001</v>
      </c>
      <c r="B224" s="173">
        <v>218</v>
      </c>
      <c r="C224" s="174" t="s">
        <v>272</v>
      </c>
      <c r="D224" s="173"/>
      <c r="E224" s="174" t="s">
        <v>272</v>
      </c>
      <c r="F224" s="174" t="s">
        <v>11</v>
      </c>
      <c r="G224" s="173" t="s">
        <v>12</v>
      </c>
      <c r="H224" s="173"/>
      <c r="I224" s="174"/>
    </row>
    <row r="225" spans="1:9" ht="23.25">
      <c r="A225" s="173">
        <v>659001</v>
      </c>
      <c r="B225" s="173">
        <v>219</v>
      </c>
      <c r="C225" s="174" t="s">
        <v>273</v>
      </c>
      <c r="D225" s="173"/>
      <c r="E225" s="174" t="s">
        <v>273</v>
      </c>
      <c r="F225" s="174" t="s">
        <v>11</v>
      </c>
      <c r="G225" s="173" t="s">
        <v>12</v>
      </c>
      <c r="H225" s="173"/>
      <c r="I225" s="174"/>
    </row>
    <row r="226" spans="1:9" ht="23.25">
      <c r="A226" s="173">
        <v>660001</v>
      </c>
      <c r="B226" s="173">
        <v>220</v>
      </c>
      <c r="C226" s="174" t="s">
        <v>274</v>
      </c>
      <c r="D226" s="173"/>
      <c r="E226" s="174" t="s">
        <v>274</v>
      </c>
      <c r="F226" s="174" t="s">
        <v>11</v>
      </c>
      <c r="G226" s="173" t="s">
        <v>12</v>
      </c>
      <c r="H226" s="173"/>
      <c r="I226" s="174"/>
    </row>
    <row r="227" spans="1:9" ht="23.25">
      <c r="A227" s="173">
        <v>661001</v>
      </c>
      <c r="B227" s="173">
        <v>221</v>
      </c>
      <c r="C227" s="174" t="s">
        <v>275</v>
      </c>
      <c r="D227" s="173"/>
      <c r="E227" s="174" t="s">
        <v>275</v>
      </c>
      <c r="F227" s="174" t="s">
        <v>11</v>
      </c>
      <c r="G227" s="173" t="s">
        <v>12</v>
      </c>
      <c r="H227" s="173"/>
      <c r="I227" s="174"/>
    </row>
    <row r="228" spans="1:9" ht="23.25">
      <c r="A228" s="173">
        <v>662001</v>
      </c>
      <c r="B228" s="173">
        <v>222</v>
      </c>
      <c r="C228" s="174" t="s">
        <v>276</v>
      </c>
      <c r="D228" s="173"/>
      <c r="E228" s="174" t="s">
        <v>276</v>
      </c>
      <c r="F228" s="174" t="s">
        <v>11</v>
      </c>
      <c r="G228" s="173" t="s">
        <v>12</v>
      </c>
      <c r="H228" s="173"/>
      <c r="I228" s="174"/>
    </row>
    <row r="229" spans="1:9" ht="23.25">
      <c r="A229" s="173">
        <v>663001</v>
      </c>
      <c r="B229" s="173">
        <v>223</v>
      </c>
      <c r="C229" s="174" t="s">
        <v>277</v>
      </c>
      <c r="D229" s="173"/>
      <c r="E229" s="174" t="s">
        <v>277</v>
      </c>
      <c r="F229" s="174" t="s">
        <v>11</v>
      </c>
      <c r="G229" s="173" t="s">
        <v>12</v>
      </c>
      <c r="H229" s="173"/>
      <c r="I229" s="174"/>
    </row>
    <row r="230" spans="1:9" ht="23.25">
      <c r="A230" s="173">
        <v>664001</v>
      </c>
      <c r="B230" s="173">
        <v>224</v>
      </c>
      <c r="C230" s="174" t="s">
        <v>278</v>
      </c>
      <c r="D230" s="173"/>
      <c r="E230" s="174" t="s">
        <v>278</v>
      </c>
      <c r="F230" s="174" t="s">
        <v>11</v>
      </c>
      <c r="G230" s="173" t="s">
        <v>12</v>
      </c>
      <c r="H230" s="173"/>
      <c r="I230" s="174"/>
    </row>
    <row r="231" spans="1:9" ht="23.25">
      <c r="A231" s="173">
        <v>665001</v>
      </c>
      <c r="B231" s="173">
        <v>225</v>
      </c>
      <c r="C231" s="174" t="s">
        <v>279</v>
      </c>
      <c r="D231" s="173"/>
      <c r="E231" s="174" t="s">
        <v>279</v>
      </c>
      <c r="F231" s="174" t="s">
        <v>11</v>
      </c>
      <c r="G231" s="173" t="s">
        <v>12</v>
      </c>
      <c r="H231" s="173"/>
      <c r="I231" s="174"/>
    </row>
    <row r="232" spans="1:9" ht="23.25">
      <c r="A232" s="173">
        <v>666001</v>
      </c>
      <c r="B232" s="173">
        <v>226</v>
      </c>
      <c r="C232" s="174" t="s">
        <v>280</v>
      </c>
      <c r="D232" s="173"/>
      <c r="E232" s="174" t="s">
        <v>280</v>
      </c>
      <c r="F232" s="174" t="s">
        <v>11</v>
      </c>
      <c r="G232" s="173" t="s">
        <v>12</v>
      </c>
      <c r="H232" s="173"/>
      <c r="I232" s="174"/>
    </row>
    <row r="233" spans="1:9" ht="23.25">
      <c r="A233" s="173">
        <v>667001</v>
      </c>
      <c r="B233" s="173">
        <v>227</v>
      </c>
      <c r="C233" s="174" t="s">
        <v>281</v>
      </c>
      <c r="D233" s="173"/>
      <c r="E233" s="174" t="s">
        <v>281</v>
      </c>
      <c r="F233" s="174" t="s">
        <v>11</v>
      </c>
      <c r="G233" s="173" t="s">
        <v>12</v>
      </c>
      <c r="H233" s="173"/>
      <c r="I233" s="174"/>
    </row>
    <row r="234" spans="1:9" ht="23.25">
      <c r="A234" s="173">
        <v>668001</v>
      </c>
      <c r="B234" s="173">
        <v>228</v>
      </c>
      <c r="C234" s="174" t="s">
        <v>282</v>
      </c>
      <c r="D234" s="173"/>
      <c r="E234" s="174" t="s">
        <v>282</v>
      </c>
      <c r="F234" s="174" t="s">
        <v>11</v>
      </c>
      <c r="G234" s="173" t="s">
        <v>12</v>
      </c>
      <c r="H234" s="173"/>
      <c r="I234" s="174"/>
    </row>
    <row r="235" spans="1:9" ht="23.25">
      <c r="A235" s="173">
        <v>669001</v>
      </c>
      <c r="B235" s="173">
        <v>229</v>
      </c>
      <c r="C235" s="174" t="s">
        <v>283</v>
      </c>
      <c r="D235" s="173"/>
      <c r="E235" s="174" t="s">
        <v>283</v>
      </c>
      <c r="F235" s="174" t="s">
        <v>11</v>
      </c>
      <c r="G235" s="173" t="s">
        <v>12</v>
      </c>
      <c r="H235" s="173"/>
      <c r="I235" s="174"/>
    </row>
    <row r="236" spans="1:9" ht="23.25">
      <c r="A236" s="173">
        <v>670001</v>
      </c>
      <c r="B236" s="173">
        <v>230</v>
      </c>
      <c r="C236" s="174" t="s">
        <v>284</v>
      </c>
      <c r="D236" s="173"/>
      <c r="E236" s="174" t="s">
        <v>284</v>
      </c>
      <c r="F236" s="174" t="s">
        <v>11</v>
      </c>
      <c r="G236" s="173" t="s">
        <v>12</v>
      </c>
      <c r="H236" s="173"/>
      <c r="I236" s="174"/>
    </row>
    <row r="237" spans="1:9" ht="23.25">
      <c r="A237" s="173">
        <v>671001</v>
      </c>
      <c r="B237" s="173">
        <v>231</v>
      </c>
      <c r="C237" s="174" t="s">
        <v>285</v>
      </c>
      <c r="D237" s="173"/>
      <c r="E237" s="174" t="s">
        <v>285</v>
      </c>
      <c r="F237" s="174" t="s">
        <v>11</v>
      </c>
      <c r="G237" s="173" t="s">
        <v>12</v>
      </c>
      <c r="H237" s="173"/>
      <c r="I237" s="174"/>
    </row>
    <row r="238" spans="1:9" ht="23.25">
      <c r="A238" s="173">
        <v>672001</v>
      </c>
      <c r="B238" s="173">
        <v>232</v>
      </c>
      <c r="C238" s="174" t="s">
        <v>286</v>
      </c>
      <c r="D238" s="173"/>
      <c r="E238" s="174" t="s">
        <v>286</v>
      </c>
      <c r="F238" s="174" t="s">
        <v>11</v>
      </c>
      <c r="G238" s="173" t="s">
        <v>12</v>
      </c>
      <c r="H238" s="173"/>
      <c r="I238" s="174"/>
    </row>
    <row r="239" spans="1:9" ht="23.25">
      <c r="A239" s="173">
        <v>673001</v>
      </c>
      <c r="B239" s="173">
        <v>233</v>
      </c>
      <c r="C239" s="174" t="s">
        <v>287</v>
      </c>
      <c r="D239" s="173"/>
      <c r="E239" s="174" t="s">
        <v>287</v>
      </c>
      <c r="F239" s="174" t="s">
        <v>11</v>
      </c>
      <c r="G239" s="173" t="s">
        <v>12</v>
      </c>
      <c r="H239" s="173"/>
      <c r="I239" s="174"/>
    </row>
    <row r="240" spans="1:9" ht="23.25">
      <c r="A240" s="173">
        <v>674001</v>
      </c>
      <c r="B240" s="173">
        <v>234</v>
      </c>
      <c r="C240" s="174" t="s">
        <v>288</v>
      </c>
      <c r="D240" s="173"/>
      <c r="E240" s="174" t="s">
        <v>288</v>
      </c>
      <c r="F240" s="174" t="s">
        <v>11</v>
      </c>
      <c r="G240" s="173" t="s">
        <v>12</v>
      </c>
      <c r="H240" s="173"/>
      <c r="I240" s="174"/>
    </row>
    <row r="241" spans="1:9" ht="23.25">
      <c r="A241" s="173">
        <v>675001</v>
      </c>
      <c r="B241" s="173">
        <v>235</v>
      </c>
      <c r="C241" s="174" t="s">
        <v>289</v>
      </c>
      <c r="D241" s="173"/>
      <c r="E241" s="174" t="s">
        <v>289</v>
      </c>
      <c r="F241" s="174" t="s">
        <v>11</v>
      </c>
      <c r="G241" s="173" t="s">
        <v>12</v>
      </c>
      <c r="H241" s="173"/>
      <c r="I241" s="174"/>
    </row>
    <row r="242" spans="1:9" ht="23.25">
      <c r="A242" s="173">
        <v>676001</v>
      </c>
      <c r="B242" s="173">
        <v>236</v>
      </c>
      <c r="C242" s="174" t="s">
        <v>290</v>
      </c>
      <c r="D242" s="173"/>
      <c r="E242" s="174" t="s">
        <v>290</v>
      </c>
      <c r="F242" s="174" t="s">
        <v>11</v>
      </c>
      <c r="G242" s="173" t="s">
        <v>12</v>
      </c>
      <c r="H242" s="173"/>
      <c r="I242" s="174"/>
    </row>
    <row r="243" spans="1:9" ht="23.25">
      <c r="A243" s="173">
        <v>677001</v>
      </c>
      <c r="B243" s="173">
        <v>237</v>
      </c>
      <c r="C243" s="174" t="s">
        <v>291</v>
      </c>
      <c r="D243" s="173"/>
      <c r="E243" s="174" t="s">
        <v>291</v>
      </c>
      <c r="F243" s="174" t="s">
        <v>11</v>
      </c>
      <c r="G243" s="173" t="s">
        <v>12</v>
      </c>
      <c r="H243" s="173"/>
      <c r="I243" s="174"/>
    </row>
    <row r="244" spans="1:9" ht="23.25">
      <c r="A244" s="173">
        <v>678001</v>
      </c>
      <c r="B244" s="173">
        <v>238</v>
      </c>
      <c r="C244" s="174" t="s">
        <v>292</v>
      </c>
      <c r="D244" s="173"/>
      <c r="E244" s="174" t="s">
        <v>292</v>
      </c>
      <c r="F244" s="174" t="s">
        <v>11</v>
      </c>
      <c r="G244" s="173" t="s">
        <v>12</v>
      </c>
      <c r="H244" s="173"/>
      <c r="I244" s="174"/>
    </row>
    <row r="245" spans="1:9" ht="23.25">
      <c r="A245" s="173">
        <v>194001</v>
      </c>
      <c r="B245" s="173">
        <v>239</v>
      </c>
      <c r="C245" s="174" t="s">
        <v>293</v>
      </c>
      <c r="D245" s="173" t="s">
        <v>16</v>
      </c>
      <c r="E245" s="174" t="s">
        <v>294</v>
      </c>
      <c r="F245" s="174" t="s">
        <v>34</v>
      </c>
      <c r="G245" s="173" t="s">
        <v>12</v>
      </c>
      <c r="H245" s="173"/>
      <c r="I245" s="174"/>
    </row>
    <row r="246" spans="1:9" ht="23.25">
      <c r="A246" s="173">
        <v>701001</v>
      </c>
      <c r="B246" s="173">
        <v>240</v>
      </c>
      <c r="C246" s="174" t="s">
        <v>295</v>
      </c>
      <c r="D246" s="173"/>
      <c r="E246" s="174" t="s">
        <v>295</v>
      </c>
      <c r="F246" s="174" t="s">
        <v>296</v>
      </c>
      <c r="G246" s="173" t="s">
        <v>12</v>
      </c>
      <c r="H246" s="173"/>
      <c r="I246" s="174"/>
    </row>
    <row r="247" spans="1:9" ht="23.25">
      <c r="A247" s="173">
        <v>702001</v>
      </c>
      <c r="B247" s="173">
        <v>241</v>
      </c>
      <c r="C247" s="174" t="s">
        <v>297</v>
      </c>
      <c r="D247" s="173"/>
      <c r="E247" s="174" t="s">
        <v>297</v>
      </c>
      <c r="F247" s="174" t="s">
        <v>296</v>
      </c>
      <c r="G247" s="173" t="s">
        <v>12</v>
      </c>
      <c r="H247" s="173"/>
      <c r="I247" s="174"/>
    </row>
    <row r="248" spans="1:9" ht="23.25">
      <c r="A248" s="173">
        <v>703001</v>
      </c>
      <c r="B248" s="173">
        <v>242</v>
      </c>
      <c r="C248" s="174" t="s">
        <v>298</v>
      </c>
      <c r="D248" s="173"/>
      <c r="E248" s="174" t="s">
        <v>298</v>
      </c>
      <c r="F248" s="174" t="s">
        <v>296</v>
      </c>
      <c r="G248" s="173" t="s">
        <v>12</v>
      </c>
      <c r="H248" s="173"/>
      <c r="I248" s="174"/>
    </row>
    <row r="249" spans="1:9" ht="23.25">
      <c r="A249" s="173">
        <v>250062</v>
      </c>
      <c r="B249" s="173">
        <v>243</v>
      </c>
      <c r="C249" s="174" t="s">
        <v>299</v>
      </c>
      <c r="D249" s="173"/>
      <c r="E249" s="174" t="s">
        <v>299</v>
      </c>
      <c r="F249" s="174" t="s">
        <v>20</v>
      </c>
      <c r="G249" s="173" t="s">
        <v>175</v>
      </c>
      <c r="H249" s="173"/>
      <c r="I249" s="174"/>
    </row>
    <row r="250" spans="1:9" ht="23.25">
      <c r="A250" s="173">
        <v>250063</v>
      </c>
      <c r="B250" s="173">
        <v>244</v>
      </c>
      <c r="C250" s="174" t="s">
        <v>300</v>
      </c>
      <c r="D250" s="173"/>
      <c r="E250" s="174" t="s">
        <v>300</v>
      </c>
      <c r="F250" s="174" t="s">
        <v>20</v>
      </c>
      <c r="G250" s="173" t="s">
        <v>175</v>
      </c>
      <c r="H250" s="173"/>
      <c r="I250" s="174"/>
    </row>
    <row r="251" spans="1:9" ht="23.25">
      <c r="A251" s="173">
        <v>429001</v>
      </c>
      <c r="B251" s="173">
        <v>245</v>
      </c>
      <c r="C251" s="174" t="s">
        <v>301</v>
      </c>
      <c r="D251" s="173"/>
      <c r="E251" s="174" t="s">
        <v>301</v>
      </c>
      <c r="F251" s="174" t="s">
        <v>31</v>
      </c>
      <c r="G251" s="173" t="s">
        <v>12</v>
      </c>
      <c r="H251" s="173"/>
      <c r="I251" s="174"/>
    </row>
    <row r="252" spans="1:9" ht="23.25">
      <c r="A252" s="173">
        <v>145001</v>
      </c>
      <c r="B252" s="173">
        <v>246</v>
      </c>
      <c r="C252" s="174" t="s">
        <v>302</v>
      </c>
      <c r="D252" s="173"/>
      <c r="E252" s="174" t="s">
        <v>302</v>
      </c>
      <c r="F252" s="174" t="s">
        <v>11</v>
      </c>
      <c r="G252" s="173" t="s">
        <v>12</v>
      </c>
      <c r="H252" s="173"/>
      <c r="I252" s="174"/>
    </row>
    <row r="253" spans="1:9" ht="23.25">
      <c r="A253" s="173">
        <v>170001</v>
      </c>
      <c r="B253" s="173">
        <v>247</v>
      </c>
      <c r="C253" s="174" t="s">
        <v>303</v>
      </c>
      <c r="D253" s="173"/>
      <c r="E253" s="174" t="s">
        <v>303</v>
      </c>
      <c r="F253" s="174" t="s">
        <v>11</v>
      </c>
      <c r="G253" s="173" t="s">
        <v>12</v>
      </c>
      <c r="H253" s="173"/>
      <c r="I253" s="174"/>
    </row>
    <row r="254" spans="1:9" ht="23.25">
      <c r="A254" s="173">
        <v>171001</v>
      </c>
      <c r="B254" s="173">
        <v>248</v>
      </c>
      <c r="C254" s="174" t="s">
        <v>304</v>
      </c>
      <c r="D254" s="173"/>
      <c r="E254" s="174" t="s">
        <v>304</v>
      </c>
      <c r="F254" s="174" t="s">
        <v>11</v>
      </c>
      <c r="G254" s="173" t="s">
        <v>12</v>
      </c>
      <c r="H254" s="173"/>
      <c r="I254" s="174"/>
    </row>
    <row r="255" spans="1:9" ht="23.25">
      <c r="A255" s="173">
        <v>156001</v>
      </c>
      <c r="B255" s="173">
        <v>249</v>
      </c>
      <c r="C255" s="174" t="s">
        <v>305</v>
      </c>
      <c r="D255" s="173" t="s">
        <v>16</v>
      </c>
      <c r="E255" s="174" t="s">
        <v>306</v>
      </c>
      <c r="F255" s="174" t="s">
        <v>11</v>
      </c>
      <c r="G255" s="173" t="s">
        <v>12</v>
      </c>
      <c r="H255" s="173"/>
      <c r="I255" s="174"/>
    </row>
    <row r="256" spans="1:9" ht="23.25">
      <c r="A256" s="175">
        <v>177001</v>
      </c>
      <c r="B256" s="175">
        <v>250</v>
      </c>
      <c r="C256" s="176"/>
      <c r="D256" s="175"/>
      <c r="E256" s="176" t="s">
        <v>307</v>
      </c>
      <c r="F256" s="176" t="s">
        <v>11</v>
      </c>
      <c r="G256" s="175" t="s">
        <v>12</v>
      </c>
      <c r="H256" s="175"/>
      <c r="I256" s="176" t="s">
        <v>308</v>
      </c>
    </row>
    <row r="257" spans="1:9" ht="23.25">
      <c r="A257" s="175">
        <v>302001</v>
      </c>
      <c r="B257" s="175">
        <v>251</v>
      </c>
      <c r="C257" s="176"/>
      <c r="D257" s="175"/>
      <c r="E257" s="176" t="s">
        <v>309</v>
      </c>
      <c r="F257" s="176" t="s">
        <v>44</v>
      </c>
      <c r="G257" s="175" t="s">
        <v>12</v>
      </c>
      <c r="H257" s="175"/>
      <c r="I257" s="176" t="s">
        <v>308</v>
      </c>
    </row>
    <row r="258" spans="1:9" ht="23.25">
      <c r="A258" s="175">
        <v>313001</v>
      </c>
      <c r="B258" s="175">
        <v>252</v>
      </c>
      <c r="C258" s="176"/>
      <c r="D258" s="175"/>
      <c r="E258" s="176" t="s">
        <v>310</v>
      </c>
      <c r="F258" s="176" t="s">
        <v>44</v>
      </c>
      <c r="G258" s="175" t="s">
        <v>12</v>
      </c>
      <c r="H258" s="175"/>
      <c r="I258" s="176" t="s">
        <v>308</v>
      </c>
    </row>
  </sheetData>
  <mergeCells count="1">
    <mergeCell ref="A2:I2"/>
  </mergeCells>
  <phoneticPr fontId="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M41"/>
  <sheetViews>
    <sheetView showGridLines="0" showZeros="0" topLeftCell="A13" workbookViewId="0">
      <selection activeCell="L6" sqref="L6"/>
    </sheetView>
  </sheetViews>
  <sheetFormatPr defaultColWidth="6.875" defaultRowHeight="20.100000000000001" customHeight="1"/>
  <cols>
    <col min="1" max="1" width="22.875" style="139" customWidth="1"/>
    <col min="2" max="2" width="19" style="139" customWidth="1"/>
    <col min="3" max="3" width="20.5" style="139" customWidth="1"/>
    <col min="4" max="7" width="19" style="139" customWidth="1"/>
    <col min="8" max="256" width="6.875" style="140"/>
    <col min="257" max="257" width="22.875" style="140" customWidth="1"/>
    <col min="258" max="258" width="19" style="140" customWidth="1"/>
    <col min="259" max="259" width="20.5" style="140" customWidth="1"/>
    <col min="260" max="263" width="19" style="140" customWidth="1"/>
    <col min="264" max="512" width="6.875" style="140"/>
    <col min="513" max="513" width="22.875" style="140" customWidth="1"/>
    <col min="514" max="514" width="19" style="140" customWidth="1"/>
    <col min="515" max="515" width="20.5" style="140" customWidth="1"/>
    <col min="516" max="519" width="19" style="140" customWidth="1"/>
    <col min="520" max="768" width="6.875" style="140"/>
    <col min="769" max="769" width="22.875" style="140" customWidth="1"/>
    <col min="770" max="770" width="19" style="140" customWidth="1"/>
    <col min="771" max="771" width="20.5" style="140" customWidth="1"/>
    <col min="772" max="775" width="19" style="140" customWidth="1"/>
    <col min="776" max="1024" width="6.875" style="140"/>
    <col min="1025" max="1025" width="22.875" style="140" customWidth="1"/>
    <col min="1026" max="1026" width="19" style="140" customWidth="1"/>
    <col min="1027" max="1027" width="20.5" style="140" customWidth="1"/>
    <col min="1028" max="1031" width="19" style="140" customWidth="1"/>
    <col min="1032" max="1280" width="6.875" style="140"/>
    <col min="1281" max="1281" width="22.875" style="140" customWidth="1"/>
    <col min="1282" max="1282" width="19" style="140" customWidth="1"/>
    <col min="1283" max="1283" width="20.5" style="140" customWidth="1"/>
    <col min="1284" max="1287" width="19" style="140" customWidth="1"/>
    <col min="1288" max="1536" width="6.875" style="140"/>
    <col min="1537" max="1537" width="22.875" style="140" customWidth="1"/>
    <col min="1538" max="1538" width="19" style="140" customWidth="1"/>
    <col min="1539" max="1539" width="20.5" style="140" customWidth="1"/>
    <col min="1540" max="1543" width="19" style="140" customWidth="1"/>
    <col min="1544" max="1792" width="6.875" style="140"/>
    <col min="1793" max="1793" width="22.875" style="140" customWidth="1"/>
    <col min="1794" max="1794" width="19" style="140" customWidth="1"/>
    <col min="1795" max="1795" width="20.5" style="140" customWidth="1"/>
    <col min="1796" max="1799" width="19" style="140" customWidth="1"/>
    <col min="1800" max="2048" width="6.875" style="140"/>
    <col min="2049" max="2049" width="22.875" style="140" customWidth="1"/>
    <col min="2050" max="2050" width="19" style="140" customWidth="1"/>
    <col min="2051" max="2051" width="20.5" style="140" customWidth="1"/>
    <col min="2052" max="2055" width="19" style="140" customWidth="1"/>
    <col min="2056" max="2304" width="6.875" style="140"/>
    <col min="2305" max="2305" width="22.875" style="140" customWidth="1"/>
    <col min="2306" max="2306" width="19" style="140" customWidth="1"/>
    <col min="2307" max="2307" width="20.5" style="140" customWidth="1"/>
    <col min="2308" max="2311" width="19" style="140" customWidth="1"/>
    <col min="2312" max="2560" width="6.875" style="140"/>
    <col min="2561" max="2561" width="22.875" style="140" customWidth="1"/>
    <col min="2562" max="2562" width="19" style="140" customWidth="1"/>
    <col min="2563" max="2563" width="20.5" style="140" customWidth="1"/>
    <col min="2564" max="2567" width="19" style="140" customWidth="1"/>
    <col min="2568" max="2816" width="6.875" style="140"/>
    <col min="2817" max="2817" width="22.875" style="140" customWidth="1"/>
    <col min="2818" max="2818" width="19" style="140" customWidth="1"/>
    <col min="2819" max="2819" width="20.5" style="140" customWidth="1"/>
    <col min="2820" max="2823" width="19" style="140" customWidth="1"/>
    <col min="2824" max="3072" width="6.875" style="140"/>
    <col min="3073" max="3073" width="22.875" style="140" customWidth="1"/>
    <col min="3074" max="3074" width="19" style="140" customWidth="1"/>
    <col min="3075" max="3075" width="20.5" style="140" customWidth="1"/>
    <col min="3076" max="3079" width="19" style="140" customWidth="1"/>
    <col min="3080" max="3328" width="6.875" style="140"/>
    <col min="3329" max="3329" width="22.875" style="140" customWidth="1"/>
    <col min="3330" max="3330" width="19" style="140" customWidth="1"/>
    <col min="3331" max="3331" width="20.5" style="140" customWidth="1"/>
    <col min="3332" max="3335" width="19" style="140" customWidth="1"/>
    <col min="3336" max="3584" width="6.875" style="140"/>
    <col min="3585" max="3585" width="22.875" style="140" customWidth="1"/>
    <col min="3586" max="3586" width="19" style="140" customWidth="1"/>
    <col min="3587" max="3587" width="20.5" style="140" customWidth="1"/>
    <col min="3588" max="3591" width="19" style="140" customWidth="1"/>
    <col min="3592" max="3840" width="6.875" style="140"/>
    <col min="3841" max="3841" width="22.875" style="140" customWidth="1"/>
    <col min="3842" max="3842" width="19" style="140" customWidth="1"/>
    <col min="3843" max="3843" width="20.5" style="140" customWidth="1"/>
    <col min="3844" max="3847" width="19" style="140" customWidth="1"/>
    <col min="3848" max="4096" width="6.875" style="140"/>
    <col min="4097" max="4097" width="22.875" style="140" customWidth="1"/>
    <col min="4098" max="4098" width="19" style="140" customWidth="1"/>
    <col min="4099" max="4099" width="20.5" style="140" customWidth="1"/>
    <col min="4100" max="4103" width="19" style="140" customWidth="1"/>
    <col min="4104" max="4352" width="6.875" style="140"/>
    <col min="4353" max="4353" width="22.875" style="140" customWidth="1"/>
    <col min="4354" max="4354" width="19" style="140" customWidth="1"/>
    <col min="4355" max="4355" width="20.5" style="140" customWidth="1"/>
    <col min="4356" max="4359" width="19" style="140" customWidth="1"/>
    <col min="4360" max="4608" width="6.875" style="140"/>
    <col min="4609" max="4609" width="22.875" style="140" customWidth="1"/>
    <col min="4610" max="4610" width="19" style="140" customWidth="1"/>
    <col min="4611" max="4611" width="20.5" style="140" customWidth="1"/>
    <col min="4612" max="4615" width="19" style="140" customWidth="1"/>
    <col min="4616" max="4864" width="6.875" style="140"/>
    <col min="4865" max="4865" width="22.875" style="140" customWidth="1"/>
    <col min="4866" max="4866" width="19" style="140" customWidth="1"/>
    <col min="4867" max="4867" width="20.5" style="140" customWidth="1"/>
    <col min="4868" max="4871" width="19" style="140" customWidth="1"/>
    <col min="4872" max="5120" width="6.875" style="140"/>
    <col min="5121" max="5121" width="22.875" style="140" customWidth="1"/>
    <col min="5122" max="5122" width="19" style="140" customWidth="1"/>
    <col min="5123" max="5123" width="20.5" style="140" customWidth="1"/>
    <col min="5124" max="5127" width="19" style="140" customWidth="1"/>
    <col min="5128" max="5376" width="6.875" style="140"/>
    <col min="5377" max="5377" width="22.875" style="140" customWidth="1"/>
    <col min="5378" max="5378" width="19" style="140" customWidth="1"/>
    <col min="5379" max="5379" width="20.5" style="140" customWidth="1"/>
    <col min="5380" max="5383" width="19" style="140" customWidth="1"/>
    <col min="5384" max="5632" width="6.875" style="140"/>
    <col min="5633" max="5633" width="22.875" style="140" customWidth="1"/>
    <col min="5634" max="5634" width="19" style="140" customWidth="1"/>
    <col min="5635" max="5635" width="20.5" style="140" customWidth="1"/>
    <col min="5636" max="5639" width="19" style="140" customWidth="1"/>
    <col min="5640" max="5888" width="6.875" style="140"/>
    <col min="5889" max="5889" width="22.875" style="140" customWidth="1"/>
    <col min="5890" max="5890" width="19" style="140" customWidth="1"/>
    <col min="5891" max="5891" width="20.5" style="140" customWidth="1"/>
    <col min="5892" max="5895" width="19" style="140" customWidth="1"/>
    <col min="5896" max="6144" width="6.875" style="140"/>
    <col min="6145" max="6145" width="22.875" style="140" customWidth="1"/>
    <col min="6146" max="6146" width="19" style="140" customWidth="1"/>
    <col min="6147" max="6147" width="20.5" style="140" customWidth="1"/>
    <col min="6148" max="6151" width="19" style="140" customWidth="1"/>
    <col min="6152" max="6400" width="6.875" style="140"/>
    <col min="6401" max="6401" width="22.875" style="140" customWidth="1"/>
    <col min="6402" max="6402" width="19" style="140" customWidth="1"/>
    <col min="6403" max="6403" width="20.5" style="140" customWidth="1"/>
    <col min="6404" max="6407" width="19" style="140" customWidth="1"/>
    <col min="6408" max="6656" width="6.875" style="140"/>
    <col min="6657" max="6657" width="22.875" style="140" customWidth="1"/>
    <col min="6658" max="6658" width="19" style="140" customWidth="1"/>
    <col min="6659" max="6659" width="20.5" style="140" customWidth="1"/>
    <col min="6660" max="6663" width="19" style="140" customWidth="1"/>
    <col min="6664" max="6912" width="6.875" style="140"/>
    <col min="6913" max="6913" width="22.875" style="140" customWidth="1"/>
    <col min="6914" max="6914" width="19" style="140" customWidth="1"/>
    <col min="6915" max="6915" width="20.5" style="140" customWidth="1"/>
    <col min="6916" max="6919" width="19" style="140" customWidth="1"/>
    <col min="6920" max="7168" width="6.875" style="140"/>
    <col min="7169" max="7169" width="22.875" style="140" customWidth="1"/>
    <col min="7170" max="7170" width="19" style="140" customWidth="1"/>
    <col min="7171" max="7171" width="20.5" style="140" customWidth="1"/>
    <col min="7172" max="7175" width="19" style="140" customWidth="1"/>
    <col min="7176" max="7424" width="6.875" style="140"/>
    <col min="7425" max="7425" width="22.875" style="140" customWidth="1"/>
    <col min="7426" max="7426" width="19" style="140" customWidth="1"/>
    <col min="7427" max="7427" width="20.5" style="140" customWidth="1"/>
    <col min="7428" max="7431" width="19" style="140" customWidth="1"/>
    <col min="7432" max="7680" width="6.875" style="140"/>
    <col min="7681" max="7681" width="22.875" style="140" customWidth="1"/>
    <col min="7682" max="7682" width="19" style="140" customWidth="1"/>
    <col min="7683" max="7683" width="20.5" style="140" customWidth="1"/>
    <col min="7684" max="7687" width="19" style="140" customWidth="1"/>
    <col min="7688" max="7936" width="6.875" style="140"/>
    <col min="7937" max="7937" width="22.875" style="140" customWidth="1"/>
    <col min="7938" max="7938" width="19" style="140" customWidth="1"/>
    <col min="7939" max="7939" width="20.5" style="140" customWidth="1"/>
    <col min="7940" max="7943" width="19" style="140" customWidth="1"/>
    <col min="7944" max="8192" width="6.875" style="140"/>
    <col min="8193" max="8193" width="22.875" style="140" customWidth="1"/>
    <col min="8194" max="8194" width="19" style="140" customWidth="1"/>
    <col min="8195" max="8195" width="20.5" style="140" customWidth="1"/>
    <col min="8196" max="8199" width="19" style="140" customWidth="1"/>
    <col min="8200" max="8448" width="6.875" style="140"/>
    <col min="8449" max="8449" width="22.875" style="140" customWidth="1"/>
    <col min="8450" max="8450" width="19" style="140" customWidth="1"/>
    <col min="8451" max="8451" width="20.5" style="140" customWidth="1"/>
    <col min="8452" max="8455" width="19" style="140" customWidth="1"/>
    <col min="8456" max="8704" width="6.875" style="140"/>
    <col min="8705" max="8705" width="22.875" style="140" customWidth="1"/>
    <col min="8706" max="8706" width="19" style="140" customWidth="1"/>
    <col min="8707" max="8707" width="20.5" style="140" customWidth="1"/>
    <col min="8708" max="8711" width="19" style="140" customWidth="1"/>
    <col min="8712" max="8960" width="6.875" style="140"/>
    <col min="8961" max="8961" width="22.875" style="140" customWidth="1"/>
    <col min="8962" max="8962" width="19" style="140" customWidth="1"/>
    <col min="8963" max="8963" width="20.5" style="140" customWidth="1"/>
    <col min="8964" max="8967" width="19" style="140" customWidth="1"/>
    <col min="8968" max="9216" width="6.875" style="140"/>
    <col min="9217" max="9217" width="22.875" style="140" customWidth="1"/>
    <col min="9218" max="9218" width="19" style="140" customWidth="1"/>
    <col min="9219" max="9219" width="20.5" style="140" customWidth="1"/>
    <col min="9220" max="9223" width="19" style="140" customWidth="1"/>
    <col min="9224" max="9472" width="6.875" style="140"/>
    <col min="9473" max="9473" width="22.875" style="140" customWidth="1"/>
    <col min="9474" max="9474" width="19" style="140" customWidth="1"/>
    <col min="9475" max="9475" width="20.5" style="140" customWidth="1"/>
    <col min="9476" max="9479" width="19" style="140" customWidth="1"/>
    <col min="9480" max="9728" width="6.875" style="140"/>
    <col min="9729" max="9729" width="22.875" style="140" customWidth="1"/>
    <col min="9730" max="9730" width="19" style="140" customWidth="1"/>
    <col min="9731" max="9731" width="20.5" style="140" customWidth="1"/>
    <col min="9732" max="9735" width="19" style="140" customWidth="1"/>
    <col min="9736" max="9984" width="6.875" style="140"/>
    <col min="9985" max="9985" width="22.875" style="140" customWidth="1"/>
    <col min="9986" max="9986" width="19" style="140" customWidth="1"/>
    <col min="9987" max="9987" width="20.5" style="140" customWidth="1"/>
    <col min="9988" max="9991" width="19" style="140" customWidth="1"/>
    <col min="9992" max="10240" width="6.875" style="140"/>
    <col min="10241" max="10241" width="22.875" style="140" customWidth="1"/>
    <col min="10242" max="10242" width="19" style="140" customWidth="1"/>
    <col min="10243" max="10243" width="20.5" style="140" customWidth="1"/>
    <col min="10244" max="10247" width="19" style="140" customWidth="1"/>
    <col min="10248" max="10496" width="6.875" style="140"/>
    <col min="10497" max="10497" width="22.875" style="140" customWidth="1"/>
    <col min="10498" max="10498" width="19" style="140" customWidth="1"/>
    <col min="10499" max="10499" width="20.5" style="140" customWidth="1"/>
    <col min="10500" max="10503" width="19" style="140" customWidth="1"/>
    <col min="10504" max="10752" width="6.875" style="140"/>
    <col min="10753" max="10753" width="22.875" style="140" customWidth="1"/>
    <col min="10754" max="10754" width="19" style="140" customWidth="1"/>
    <col min="10755" max="10755" width="20.5" style="140" customWidth="1"/>
    <col min="10756" max="10759" width="19" style="140" customWidth="1"/>
    <col min="10760" max="11008" width="6.875" style="140"/>
    <col min="11009" max="11009" width="22.875" style="140" customWidth="1"/>
    <col min="11010" max="11010" width="19" style="140" customWidth="1"/>
    <col min="11011" max="11011" width="20.5" style="140" customWidth="1"/>
    <col min="11012" max="11015" width="19" style="140" customWidth="1"/>
    <col min="11016" max="11264" width="6.875" style="140"/>
    <col min="11265" max="11265" width="22.875" style="140" customWidth="1"/>
    <col min="11266" max="11266" width="19" style="140" customWidth="1"/>
    <col min="11267" max="11267" width="20.5" style="140" customWidth="1"/>
    <col min="11268" max="11271" width="19" style="140" customWidth="1"/>
    <col min="11272" max="11520" width="6.875" style="140"/>
    <col min="11521" max="11521" width="22.875" style="140" customWidth="1"/>
    <col min="11522" max="11522" width="19" style="140" customWidth="1"/>
    <col min="11523" max="11523" width="20.5" style="140" customWidth="1"/>
    <col min="11524" max="11527" width="19" style="140" customWidth="1"/>
    <col min="11528" max="11776" width="6.875" style="140"/>
    <col min="11777" max="11777" width="22.875" style="140" customWidth="1"/>
    <col min="11778" max="11778" width="19" style="140" customWidth="1"/>
    <col min="11779" max="11779" width="20.5" style="140" customWidth="1"/>
    <col min="11780" max="11783" width="19" style="140" customWidth="1"/>
    <col min="11784" max="12032" width="6.875" style="140"/>
    <col min="12033" max="12033" width="22.875" style="140" customWidth="1"/>
    <col min="12034" max="12034" width="19" style="140" customWidth="1"/>
    <col min="12035" max="12035" width="20.5" style="140" customWidth="1"/>
    <col min="12036" max="12039" width="19" style="140" customWidth="1"/>
    <col min="12040" max="12288" width="6.875" style="140"/>
    <col min="12289" max="12289" width="22.875" style="140" customWidth="1"/>
    <col min="12290" max="12290" width="19" style="140" customWidth="1"/>
    <col min="12291" max="12291" width="20.5" style="140" customWidth="1"/>
    <col min="12292" max="12295" width="19" style="140" customWidth="1"/>
    <col min="12296" max="12544" width="6.875" style="140"/>
    <col min="12545" max="12545" width="22.875" style="140" customWidth="1"/>
    <col min="12546" max="12546" width="19" style="140" customWidth="1"/>
    <col min="12547" max="12547" width="20.5" style="140" customWidth="1"/>
    <col min="12548" max="12551" width="19" style="140" customWidth="1"/>
    <col min="12552" max="12800" width="6.875" style="140"/>
    <col min="12801" max="12801" width="22.875" style="140" customWidth="1"/>
    <col min="12802" max="12802" width="19" style="140" customWidth="1"/>
    <col min="12803" max="12803" width="20.5" style="140" customWidth="1"/>
    <col min="12804" max="12807" width="19" style="140" customWidth="1"/>
    <col min="12808" max="13056" width="6.875" style="140"/>
    <col min="13057" max="13057" width="22.875" style="140" customWidth="1"/>
    <col min="13058" max="13058" width="19" style="140" customWidth="1"/>
    <col min="13059" max="13059" width="20.5" style="140" customWidth="1"/>
    <col min="13060" max="13063" width="19" style="140" customWidth="1"/>
    <col min="13064" max="13312" width="6.875" style="140"/>
    <col min="13313" max="13313" width="22.875" style="140" customWidth="1"/>
    <col min="13314" max="13314" width="19" style="140" customWidth="1"/>
    <col min="13315" max="13315" width="20.5" style="140" customWidth="1"/>
    <col min="13316" max="13319" width="19" style="140" customWidth="1"/>
    <col min="13320" max="13568" width="6.875" style="140"/>
    <col min="13569" max="13569" width="22.875" style="140" customWidth="1"/>
    <col min="13570" max="13570" width="19" style="140" customWidth="1"/>
    <col min="13571" max="13571" width="20.5" style="140" customWidth="1"/>
    <col min="13572" max="13575" width="19" style="140" customWidth="1"/>
    <col min="13576" max="13824" width="6.875" style="140"/>
    <col min="13825" max="13825" width="22.875" style="140" customWidth="1"/>
    <col min="13826" max="13826" width="19" style="140" customWidth="1"/>
    <col min="13827" max="13827" width="20.5" style="140" customWidth="1"/>
    <col min="13828" max="13831" width="19" style="140" customWidth="1"/>
    <col min="13832" max="14080" width="6.875" style="140"/>
    <col min="14081" max="14081" width="22.875" style="140" customWidth="1"/>
    <col min="14082" max="14082" width="19" style="140" customWidth="1"/>
    <col min="14083" max="14083" width="20.5" style="140" customWidth="1"/>
    <col min="14084" max="14087" width="19" style="140" customWidth="1"/>
    <col min="14088" max="14336" width="6.875" style="140"/>
    <col min="14337" max="14337" width="22.875" style="140" customWidth="1"/>
    <col min="14338" max="14338" width="19" style="140" customWidth="1"/>
    <col min="14339" max="14339" width="20.5" style="140" customWidth="1"/>
    <col min="14340" max="14343" width="19" style="140" customWidth="1"/>
    <col min="14344" max="14592" width="6.875" style="140"/>
    <col min="14593" max="14593" width="22.875" style="140" customWidth="1"/>
    <col min="14594" max="14594" width="19" style="140" customWidth="1"/>
    <col min="14595" max="14595" width="20.5" style="140" customWidth="1"/>
    <col min="14596" max="14599" width="19" style="140" customWidth="1"/>
    <col min="14600" max="14848" width="6.875" style="140"/>
    <col min="14849" max="14849" width="22.875" style="140" customWidth="1"/>
    <col min="14850" max="14850" width="19" style="140" customWidth="1"/>
    <col min="14851" max="14851" width="20.5" style="140" customWidth="1"/>
    <col min="14852" max="14855" width="19" style="140" customWidth="1"/>
    <col min="14856" max="15104" width="6.875" style="140"/>
    <col min="15105" max="15105" width="22.875" style="140" customWidth="1"/>
    <col min="15106" max="15106" width="19" style="140" customWidth="1"/>
    <col min="15107" max="15107" width="20.5" style="140" customWidth="1"/>
    <col min="15108" max="15111" width="19" style="140" customWidth="1"/>
    <col min="15112" max="15360" width="6.875" style="140"/>
    <col min="15361" max="15361" width="22.875" style="140" customWidth="1"/>
    <col min="15362" max="15362" width="19" style="140" customWidth="1"/>
    <col min="15363" max="15363" width="20.5" style="140" customWidth="1"/>
    <col min="15364" max="15367" width="19" style="140" customWidth="1"/>
    <col min="15368" max="15616" width="6.875" style="140"/>
    <col min="15617" max="15617" width="22.875" style="140" customWidth="1"/>
    <col min="15618" max="15618" width="19" style="140" customWidth="1"/>
    <col min="15619" max="15619" width="20.5" style="140" customWidth="1"/>
    <col min="15620" max="15623" width="19" style="140" customWidth="1"/>
    <col min="15624" max="15872" width="6.875" style="140"/>
    <col min="15873" max="15873" width="22.875" style="140" customWidth="1"/>
    <col min="15874" max="15874" width="19" style="140" customWidth="1"/>
    <col min="15875" max="15875" width="20.5" style="140" customWidth="1"/>
    <col min="15876" max="15879" width="19" style="140" customWidth="1"/>
    <col min="15880" max="16128" width="6.875" style="140"/>
    <col min="16129" max="16129" width="22.875" style="140" customWidth="1"/>
    <col min="16130" max="16130" width="19" style="140" customWidth="1"/>
    <col min="16131" max="16131" width="20.5" style="140" customWidth="1"/>
    <col min="16132" max="16135" width="19" style="140" customWidth="1"/>
    <col min="16136" max="16384" width="6.875" style="140"/>
  </cols>
  <sheetData>
    <row r="1" spans="1:13" s="138" customFormat="1" ht="20.100000000000001" customHeight="1">
      <c r="A1" s="28" t="s">
        <v>311</v>
      </c>
      <c r="B1" s="141"/>
      <c r="C1" s="141"/>
      <c r="D1" s="141"/>
      <c r="E1" s="141"/>
      <c r="F1" s="141"/>
      <c r="G1" s="141"/>
    </row>
    <row r="2" spans="1:13" s="138" customFormat="1" ht="38.25" customHeight="1">
      <c r="A2" s="142" t="s">
        <v>312</v>
      </c>
      <c r="B2" s="143"/>
      <c r="C2" s="143"/>
      <c r="D2" s="143"/>
      <c r="E2" s="143"/>
      <c r="F2" s="143"/>
      <c r="G2" s="143"/>
    </row>
    <row r="3" spans="1:13" s="138" customFormat="1" ht="20.100000000000001" customHeight="1">
      <c r="A3" s="144"/>
      <c r="B3" s="141"/>
      <c r="C3" s="141"/>
      <c r="D3" s="141"/>
      <c r="E3" s="141"/>
      <c r="F3" s="141"/>
      <c r="G3" s="141"/>
    </row>
    <row r="4" spans="1:13" s="138" customFormat="1" ht="20.100000000000001" customHeight="1">
      <c r="A4" s="145"/>
      <c r="B4" s="146"/>
      <c r="C4" s="146"/>
      <c r="D4" s="146"/>
      <c r="E4" s="146"/>
      <c r="F4" s="146"/>
      <c r="G4" s="147" t="s">
        <v>313</v>
      </c>
    </row>
    <row r="5" spans="1:13" s="138" customFormat="1" ht="20.100000000000001" customHeight="1">
      <c r="A5" s="178" t="s">
        <v>314</v>
      </c>
      <c r="B5" s="178"/>
      <c r="C5" s="178" t="s">
        <v>315</v>
      </c>
      <c r="D5" s="178"/>
      <c r="E5" s="178"/>
      <c r="F5" s="178"/>
      <c r="G5" s="178"/>
    </row>
    <row r="6" spans="1:13" s="138" customFormat="1" ht="45" customHeight="1">
      <c r="A6" s="148" t="s">
        <v>316</v>
      </c>
      <c r="B6" s="148" t="s">
        <v>317</v>
      </c>
      <c r="C6" s="148" t="s">
        <v>316</v>
      </c>
      <c r="D6" s="148" t="s">
        <v>318</v>
      </c>
      <c r="E6" s="148" t="s">
        <v>319</v>
      </c>
      <c r="F6" s="148" t="s">
        <v>320</v>
      </c>
      <c r="G6" s="148" t="s">
        <v>321</v>
      </c>
    </row>
    <row r="7" spans="1:13" s="138" customFormat="1" ht="20.100000000000001" customHeight="1">
      <c r="A7" s="149" t="s">
        <v>322</v>
      </c>
      <c r="B7" s="150">
        <v>3601.36</v>
      </c>
      <c r="C7" s="151" t="s">
        <v>323</v>
      </c>
      <c r="D7" s="152"/>
      <c r="E7" s="152">
        <v>3601.36</v>
      </c>
      <c r="F7" s="152"/>
      <c r="G7" s="152">
        <v>0</v>
      </c>
    </row>
    <row r="8" spans="1:13" s="138" customFormat="1" ht="20.100000000000001" customHeight="1">
      <c r="A8" s="153" t="s">
        <v>324</v>
      </c>
      <c r="B8" s="154">
        <v>3601.36</v>
      </c>
      <c r="C8" s="155" t="s">
        <v>325</v>
      </c>
      <c r="D8" s="156"/>
      <c r="E8" s="156">
        <v>497.18</v>
      </c>
      <c r="F8" s="156"/>
      <c r="G8" s="156"/>
    </row>
    <row r="9" spans="1:13" s="138" customFormat="1" ht="20.100000000000001" customHeight="1">
      <c r="A9" s="153" t="s">
        <v>326</v>
      </c>
      <c r="B9" s="157">
        <v>0</v>
      </c>
      <c r="C9" s="155" t="s">
        <v>327</v>
      </c>
      <c r="D9" s="156"/>
      <c r="E9" s="156"/>
      <c r="F9" s="156"/>
      <c r="G9" s="156"/>
    </row>
    <row r="10" spans="1:13" s="138" customFormat="1" ht="20.100000000000001" customHeight="1">
      <c r="A10" s="158" t="s">
        <v>328</v>
      </c>
      <c r="B10" s="159">
        <v>0</v>
      </c>
      <c r="C10" s="160" t="s">
        <v>329</v>
      </c>
      <c r="D10" s="156"/>
      <c r="E10" s="156"/>
      <c r="F10" s="156"/>
      <c r="G10" s="156"/>
    </row>
    <row r="11" spans="1:13" s="138" customFormat="1" ht="20.100000000000001" customHeight="1">
      <c r="A11" s="161" t="s">
        <v>330</v>
      </c>
      <c r="B11" s="150">
        <v>0</v>
      </c>
      <c r="C11" s="162" t="s">
        <v>331</v>
      </c>
      <c r="D11" s="156"/>
      <c r="E11" s="156"/>
      <c r="F11" s="156"/>
      <c r="G11" s="156"/>
    </row>
    <row r="12" spans="1:13" s="138" customFormat="1" ht="20.100000000000001" customHeight="1">
      <c r="A12" s="158" t="s">
        <v>324</v>
      </c>
      <c r="B12" s="154"/>
      <c r="C12" s="160" t="s">
        <v>332</v>
      </c>
      <c r="D12" s="156"/>
      <c r="E12" s="156"/>
      <c r="F12" s="156"/>
      <c r="G12" s="156"/>
    </row>
    <row r="13" spans="1:13" s="138" customFormat="1" ht="20.100000000000001" customHeight="1">
      <c r="A13" s="158" t="s">
        <v>326</v>
      </c>
      <c r="B13" s="157"/>
      <c r="C13" s="160" t="s">
        <v>333</v>
      </c>
      <c r="D13" s="156"/>
      <c r="E13" s="156"/>
      <c r="F13" s="156"/>
      <c r="G13" s="156"/>
    </row>
    <row r="14" spans="1:13" s="138" customFormat="1" ht="28.5">
      <c r="A14" s="153" t="s">
        <v>328</v>
      </c>
      <c r="B14" s="159"/>
      <c r="C14" s="160" t="s">
        <v>334</v>
      </c>
      <c r="D14" s="156"/>
      <c r="E14" s="156"/>
      <c r="F14" s="156"/>
      <c r="G14" s="156"/>
      <c r="M14" s="170"/>
    </row>
    <row r="15" spans="1:13" s="138" customFormat="1" ht="30.95" customHeight="1">
      <c r="A15" s="153"/>
      <c r="B15" s="159"/>
      <c r="C15" s="160" t="s">
        <v>335</v>
      </c>
      <c r="D15" s="156"/>
      <c r="E15" s="156">
        <v>337.67</v>
      </c>
      <c r="F15" s="156"/>
      <c r="G15" s="156"/>
      <c r="M15" s="170"/>
    </row>
    <row r="16" spans="1:13" s="138" customFormat="1" ht="20.100000000000001" customHeight="1">
      <c r="A16" s="153"/>
      <c r="B16" s="159"/>
      <c r="C16" s="160" t="s">
        <v>336</v>
      </c>
      <c r="D16" s="156"/>
      <c r="E16" s="156"/>
      <c r="F16" s="156"/>
      <c r="G16" s="156"/>
      <c r="M16" s="170"/>
    </row>
    <row r="17" spans="1:13" s="138" customFormat="1" ht="20.100000000000001" customHeight="1">
      <c r="A17" s="153"/>
      <c r="B17" s="159"/>
      <c r="C17" s="160" t="s">
        <v>337</v>
      </c>
      <c r="D17" s="156"/>
      <c r="E17" s="156">
        <v>37.49</v>
      </c>
      <c r="F17" s="156"/>
      <c r="G17" s="156"/>
      <c r="M17" s="170"/>
    </row>
    <row r="18" spans="1:13" s="138" customFormat="1" ht="20.100000000000001" customHeight="1">
      <c r="A18" s="153"/>
      <c r="B18" s="159"/>
      <c r="C18" s="160" t="s">
        <v>338</v>
      </c>
      <c r="D18" s="156"/>
      <c r="E18" s="156"/>
      <c r="F18" s="156"/>
      <c r="G18" s="156"/>
      <c r="M18" s="170"/>
    </row>
    <row r="19" spans="1:13" s="138" customFormat="1" ht="20.100000000000001" customHeight="1">
      <c r="A19" s="153"/>
      <c r="B19" s="159"/>
      <c r="C19" s="160" t="s">
        <v>339</v>
      </c>
      <c r="D19" s="156"/>
      <c r="E19" s="156"/>
      <c r="F19" s="156"/>
      <c r="G19" s="156"/>
      <c r="M19" s="170"/>
    </row>
    <row r="20" spans="1:13" s="138" customFormat="1" ht="20.100000000000001" customHeight="1">
      <c r="A20" s="153"/>
      <c r="B20" s="159"/>
      <c r="C20" s="160" t="s">
        <v>340</v>
      </c>
      <c r="D20" s="156"/>
      <c r="E20" s="156"/>
      <c r="F20" s="156"/>
      <c r="G20" s="156"/>
      <c r="M20" s="170"/>
    </row>
    <row r="21" spans="1:13" s="138" customFormat="1" ht="20.100000000000001" customHeight="1">
      <c r="A21" s="153"/>
      <c r="B21" s="159"/>
      <c r="C21" s="160" t="s">
        <v>341</v>
      </c>
      <c r="D21" s="156"/>
      <c r="E21" s="156"/>
      <c r="F21" s="156"/>
      <c r="G21" s="156"/>
      <c r="M21" s="170"/>
    </row>
    <row r="22" spans="1:13" s="138" customFormat="1" ht="20.100000000000001" customHeight="1">
      <c r="A22" s="153"/>
      <c r="B22" s="159"/>
      <c r="C22" s="160" t="s">
        <v>342</v>
      </c>
      <c r="D22" s="156"/>
      <c r="E22" s="156"/>
      <c r="F22" s="156"/>
      <c r="G22" s="156"/>
      <c r="M22" s="170"/>
    </row>
    <row r="23" spans="1:13" s="138" customFormat="1" ht="20.100000000000001" customHeight="1">
      <c r="A23" s="153"/>
      <c r="B23" s="159"/>
      <c r="C23" s="160" t="s">
        <v>343</v>
      </c>
      <c r="D23" s="156"/>
      <c r="E23" s="156">
        <v>2706.8</v>
      </c>
      <c r="F23" s="156"/>
      <c r="G23" s="156"/>
      <c r="M23" s="170"/>
    </row>
    <row r="24" spans="1:13" s="138" customFormat="1" ht="20.100000000000001" customHeight="1">
      <c r="A24" s="153"/>
      <c r="B24" s="159"/>
      <c r="C24" s="160" t="s">
        <v>344</v>
      </c>
      <c r="D24" s="156"/>
      <c r="E24" s="156"/>
      <c r="F24" s="156"/>
      <c r="G24" s="156"/>
      <c r="M24" s="170"/>
    </row>
    <row r="25" spans="1:13" s="138" customFormat="1" ht="20.100000000000001" customHeight="1">
      <c r="A25" s="153"/>
      <c r="B25" s="159"/>
      <c r="C25" s="160" t="s">
        <v>345</v>
      </c>
      <c r="D25" s="156"/>
      <c r="E25" s="156"/>
      <c r="F25" s="156"/>
      <c r="G25" s="156"/>
      <c r="M25" s="170"/>
    </row>
    <row r="26" spans="1:13" s="138" customFormat="1" ht="20.100000000000001" customHeight="1">
      <c r="A26" s="153"/>
      <c r="B26" s="159"/>
      <c r="C26" s="160" t="s">
        <v>346</v>
      </c>
      <c r="D26" s="156"/>
      <c r="E26" s="156"/>
      <c r="F26" s="156"/>
      <c r="G26" s="156"/>
      <c r="M26" s="170"/>
    </row>
    <row r="27" spans="1:13" s="138" customFormat="1" ht="20.100000000000001" customHeight="1">
      <c r="A27" s="153"/>
      <c r="B27" s="159"/>
      <c r="C27" s="160" t="s">
        <v>347</v>
      </c>
      <c r="D27" s="156"/>
      <c r="E27" s="156">
        <v>22.22</v>
      </c>
      <c r="F27" s="156"/>
      <c r="G27" s="156"/>
      <c r="M27" s="170"/>
    </row>
    <row r="28" spans="1:13" s="138" customFormat="1" ht="20.100000000000001" customHeight="1">
      <c r="A28" s="153"/>
      <c r="B28" s="159"/>
      <c r="C28" s="160" t="s">
        <v>348</v>
      </c>
      <c r="D28" s="156"/>
      <c r="E28" s="156"/>
      <c r="F28" s="156"/>
      <c r="G28" s="156"/>
      <c r="M28" s="170"/>
    </row>
    <row r="29" spans="1:13" s="138" customFormat="1" ht="20.100000000000001" customHeight="1">
      <c r="A29" s="153"/>
      <c r="B29" s="159"/>
      <c r="C29" s="160" t="s">
        <v>349</v>
      </c>
      <c r="D29" s="156"/>
      <c r="E29" s="156"/>
      <c r="F29" s="156"/>
      <c r="G29" s="156"/>
      <c r="M29" s="170"/>
    </row>
    <row r="30" spans="1:13" s="138" customFormat="1" ht="20.100000000000001" customHeight="1">
      <c r="A30" s="153"/>
      <c r="B30" s="159"/>
      <c r="C30" s="160" t="s">
        <v>350</v>
      </c>
      <c r="D30" s="156"/>
      <c r="E30" s="156"/>
      <c r="F30" s="156"/>
      <c r="G30" s="156"/>
      <c r="M30" s="170"/>
    </row>
    <row r="31" spans="1:13" s="138" customFormat="1" ht="20.100000000000001" customHeight="1">
      <c r="A31" s="153"/>
      <c r="B31" s="159"/>
      <c r="C31" s="160" t="s">
        <v>351</v>
      </c>
      <c r="D31" s="156"/>
      <c r="E31" s="156"/>
      <c r="F31" s="156"/>
      <c r="G31" s="156"/>
      <c r="M31" s="170"/>
    </row>
    <row r="32" spans="1:13" s="138" customFormat="1" ht="20.100000000000001" customHeight="1">
      <c r="A32" s="153"/>
      <c r="B32" s="159"/>
      <c r="C32" s="160" t="s">
        <v>352</v>
      </c>
      <c r="D32" s="156"/>
      <c r="E32" s="156"/>
      <c r="F32" s="156"/>
      <c r="G32" s="156"/>
      <c r="M32" s="170"/>
    </row>
    <row r="33" spans="1:13" s="138" customFormat="1" ht="20.100000000000001" customHeight="1">
      <c r="A33" s="153"/>
      <c r="B33" s="159"/>
      <c r="C33" s="160" t="s">
        <v>353</v>
      </c>
      <c r="D33" s="156"/>
      <c r="E33" s="156"/>
      <c r="F33" s="156"/>
      <c r="G33" s="156"/>
      <c r="M33" s="170"/>
    </row>
    <row r="34" spans="1:13" s="138" customFormat="1" ht="20.100000000000001" customHeight="1">
      <c r="A34" s="153"/>
      <c r="B34" s="159"/>
      <c r="C34" s="160" t="s">
        <v>354</v>
      </c>
      <c r="D34" s="156"/>
      <c r="E34" s="156"/>
      <c r="F34" s="156"/>
      <c r="G34" s="156"/>
      <c r="M34" s="170"/>
    </row>
    <row r="35" spans="1:13" s="138" customFormat="1" ht="20.100000000000001" customHeight="1">
      <c r="A35" s="153"/>
      <c r="B35" s="159"/>
      <c r="C35" s="160" t="s">
        <v>355</v>
      </c>
      <c r="D35" s="156"/>
      <c r="E35" s="156"/>
      <c r="F35" s="156"/>
      <c r="G35" s="156"/>
      <c r="M35" s="170"/>
    </row>
    <row r="36" spans="1:13" s="138" customFormat="1" ht="14.25">
      <c r="A36" s="153"/>
      <c r="B36" s="159"/>
      <c r="C36" s="160" t="s">
        <v>356</v>
      </c>
      <c r="D36" s="156"/>
      <c r="E36" s="156"/>
      <c r="F36" s="156"/>
      <c r="G36" s="156"/>
      <c r="M36" s="170"/>
    </row>
    <row r="37" spans="1:13" s="138" customFormat="1" ht="20.100000000000001" customHeight="1">
      <c r="A37" s="161"/>
      <c r="B37" s="163"/>
      <c r="C37" s="162"/>
      <c r="D37" s="164"/>
      <c r="E37" s="164"/>
      <c r="F37" s="156">
        <f>E37</f>
        <v>0</v>
      </c>
      <c r="G37" s="164"/>
    </row>
    <row r="38" spans="1:13" s="138" customFormat="1" ht="20.100000000000001" customHeight="1">
      <c r="A38" s="161"/>
      <c r="B38" s="163"/>
      <c r="C38" s="163" t="s">
        <v>357</v>
      </c>
      <c r="D38" s="165">
        <f>E38+F38+G38</f>
        <v>0</v>
      </c>
      <c r="E38" s="166">
        <f>B8+B12-E7</f>
        <v>0</v>
      </c>
      <c r="F38" s="156">
        <f>E38</f>
        <v>0</v>
      </c>
      <c r="G38" s="166">
        <f>B10+B14-G7</f>
        <v>0</v>
      </c>
    </row>
    <row r="39" spans="1:13" s="138" customFormat="1" ht="20.100000000000001" customHeight="1">
      <c r="A39" s="161"/>
      <c r="B39" s="163"/>
      <c r="C39" s="163"/>
      <c r="D39" s="166"/>
      <c r="E39" s="166"/>
      <c r="F39" s="156">
        <f>E39</f>
        <v>0</v>
      </c>
      <c r="G39" s="167"/>
    </row>
    <row r="40" spans="1:13" s="138" customFormat="1" ht="20.100000000000001" customHeight="1">
      <c r="A40" s="161" t="s">
        <v>358</v>
      </c>
      <c r="B40" s="168">
        <v>3601.36</v>
      </c>
      <c r="C40" s="168" t="s">
        <v>359</v>
      </c>
      <c r="D40" s="166">
        <f>SUM(D7+D38)</f>
        <v>0</v>
      </c>
      <c r="E40" s="166">
        <f>SUM(E7+E38)</f>
        <v>3601.36</v>
      </c>
      <c r="F40" s="156">
        <f>E40</f>
        <v>3601.36</v>
      </c>
      <c r="G40" s="166">
        <f>SUM(G7+G38)</f>
        <v>0</v>
      </c>
    </row>
    <row r="41" spans="1:13" ht="20.100000000000001" customHeight="1">
      <c r="A41" s="169"/>
      <c r="B41" s="169"/>
      <c r="C41" s="169"/>
      <c r="D41" s="169"/>
      <c r="E41" s="169"/>
      <c r="F41" s="169"/>
    </row>
  </sheetData>
  <mergeCells count="2">
    <mergeCell ref="A5:B5"/>
    <mergeCell ref="C5:G5"/>
  </mergeCells>
  <phoneticPr fontId="24" type="noConversion"/>
  <printOptions horizontalCentered="1"/>
  <pageMargins left="0" right="0" top="0" bottom="0" header="0.499999992490753" footer="0.499999992490753"/>
  <pageSetup paperSize="9" scale="70"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3"/>
  <sheetViews>
    <sheetView showGridLines="0" showZeros="0" workbookViewId="0">
      <selection activeCell="B25" sqref="B25"/>
    </sheetView>
  </sheetViews>
  <sheetFormatPr defaultColWidth="6.875" defaultRowHeight="12.75" customHeight="1"/>
  <cols>
    <col min="1" max="1" width="23.625" style="34" customWidth="1"/>
    <col min="2" max="2" width="44.625" style="34" customWidth="1"/>
    <col min="3" max="3" width="15.375" style="34" customWidth="1"/>
    <col min="4" max="5" width="15.375" style="125"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6.875" style="34"/>
  </cols>
  <sheetData>
    <row r="1" spans="1:5" ht="20.100000000000001" customHeight="1">
      <c r="A1" s="126" t="s">
        <v>360</v>
      </c>
    </row>
    <row r="2" spans="1:5" ht="36" customHeight="1">
      <c r="A2" s="127" t="s">
        <v>361</v>
      </c>
      <c r="B2" s="128"/>
      <c r="C2" s="100"/>
      <c r="D2" s="129"/>
      <c r="E2" s="129"/>
    </row>
    <row r="3" spans="1:5" ht="20.100000000000001" customHeight="1">
      <c r="A3" s="111"/>
      <c r="B3" s="100"/>
      <c r="C3" s="100"/>
      <c r="D3" s="129"/>
      <c r="E3" s="129"/>
    </row>
    <row r="4" spans="1:5" ht="20.100000000000001" customHeight="1">
      <c r="A4" s="42"/>
      <c r="B4" s="41"/>
      <c r="C4" s="41"/>
      <c r="D4" s="130"/>
      <c r="E4" s="131" t="s">
        <v>313</v>
      </c>
    </row>
    <row r="5" spans="1:5" ht="20.100000000000001" customHeight="1">
      <c r="A5" s="179" t="s">
        <v>362</v>
      </c>
      <c r="B5" s="179"/>
      <c r="C5" s="179" t="s">
        <v>363</v>
      </c>
      <c r="D5" s="180"/>
      <c r="E5" s="180"/>
    </row>
    <row r="6" spans="1:5" ht="29.1" customHeight="1">
      <c r="A6" s="76" t="s">
        <v>364</v>
      </c>
      <c r="B6" s="76" t="s">
        <v>365</v>
      </c>
      <c r="C6" s="76" t="s">
        <v>366</v>
      </c>
      <c r="D6" s="132" t="s">
        <v>367</v>
      </c>
      <c r="E6" s="132" t="s">
        <v>368</v>
      </c>
    </row>
    <row r="7" spans="1:5" s="124" customFormat="1" ht="20.100000000000001" customHeight="1">
      <c r="A7" s="45" t="s">
        <v>369</v>
      </c>
      <c r="B7" s="46" t="s">
        <v>370</v>
      </c>
      <c r="C7" s="47">
        <f>C8+C12+C20+C28+C33</f>
        <v>3601.36</v>
      </c>
      <c r="D7" s="47">
        <f>C7-E7</f>
        <v>712.97</v>
      </c>
      <c r="E7" s="47">
        <f>E18+E28</f>
        <v>2888.39</v>
      </c>
    </row>
    <row r="8" spans="1:5" s="124" customFormat="1" ht="20.100000000000001" customHeight="1">
      <c r="A8" s="45" t="s">
        <v>371</v>
      </c>
      <c r="B8" s="46" t="s">
        <v>325</v>
      </c>
      <c r="C8" s="49">
        <v>497.18</v>
      </c>
      <c r="D8" s="47">
        <f t="shared" ref="D8:D35" si="0">C8-E8</f>
        <v>497.18</v>
      </c>
      <c r="E8" s="50"/>
    </row>
    <row r="9" spans="1:5" s="124" customFormat="1" ht="20.100000000000001" customHeight="1">
      <c r="A9" s="45" t="s">
        <v>372</v>
      </c>
      <c r="B9" s="46" t="s">
        <v>373</v>
      </c>
      <c r="C9" s="49">
        <v>497.18</v>
      </c>
      <c r="D9" s="47">
        <f t="shared" si="0"/>
        <v>497.18</v>
      </c>
      <c r="E9" s="50"/>
    </row>
    <row r="10" spans="1:5" s="124" customFormat="1" ht="20.100000000000001" customHeight="1">
      <c r="A10" s="45" t="s">
        <v>374</v>
      </c>
      <c r="B10" s="46" t="s">
        <v>375</v>
      </c>
      <c r="C10" s="47">
        <v>399.6</v>
      </c>
      <c r="D10" s="47">
        <f t="shared" si="0"/>
        <v>399.6</v>
      </c>
      <c r="E10" s="50"/>
    </row>
    <row r="11" spans="1:5" s="124" customFormat="1" ht="20.100000000000001" customHeight="1">
      <c r="A11" s="45" t="s">
        <v>376</v>
      </c>
      <c r="B11" s="46" t="s">
        <v>377</v>
      </c>
      <c r="C11" s="49">
        <v>97.58</v>
      </c>
      <c r="D11" s="47">
        <f t="shared" si="0"/>
        <v>97.58</v>
      </c>
      <c r="E11" s="50"/>
    </row>
    <row r="12" spans="1:5" s="124" customFormat="1" ht="20.100000000000001" customHeight="1">
      <c r="A12" s="45" t="s">
        <v>378</v>
      </c>
      <c r="B12" s="46" t="s">
        <v>335</v>
      </c>
      <c r="C12" s="49">
        <f>C13+C18</f>
        <v>337.67</v>
      </c>
      <c r="D12" s="47">
        <f t="shared" si="0"/>
        <v>337.67</v>
      </c>
      <c r="E12" s="50"/>
    </row>
    <row r="13" spans="1:5" s="124" customFormat="1" ht="20.100000000000001" customHeight="1">
      <c r="A13" s="45" t="s">
        <v>379</v>
      </c>
      <c r="B13" s="46" t="s">
        <v>380</v>
      </c>
      <c r="C13" s="47">
        <f>SUM(C14:C17)</f>
        <v>155.94</v>
      </c>
      <c r="D13" s="47">
        <f t="shared" si="0"/>
        <v>155.94</v>
      </c>
      <c r="E13" s="50"/>
    </row>
    <row r="14" spans="1:5" s="124" customFormat="1" ht="20.100000000000001" customHeight="1">
      <c r="A14" s="45" t="s">
        <v>381</v>
      </c>
      <c r="B14" s="46" t="s">
        <v>382</v>
      </c>
      <c r="C14" s="49">
        <v>109.51</v>
      </c>
      <c r="D14" s="47">
        <f t="shared" si="0"/>
        <v>109.51</v>
      </c>
      <c r="E14" s="50"/>
    </row>
    <row r="15" spans="1:5" s="124" customFormat="1" ht="20.100000000000001" customHeight="1">
      <c r="A15" s="45" t="s">
        <v>383</v>
      </c>
      <c r="B15" s="46" t="s">
        <v>384</v>
      </c>
      <c r="C15" s="49">
        <v>2</v>
      </c>
      <c r="D15" s="47">
        <f t="shared" si="0"/>
        <v>2</v>
      </c>
      <c r="E15" s="50"/>
    </row>
    <row r="16" spans="1:5" s="124" customFormat="1" ht="20.100000000000001" customHeight="1">
      <c r="A16" s="45" t="s">
        <v>385</v>
      </c>
      <c r="B16" s="46" t="s">
        <v>386</v>
      </c>
      <c r="C16" s="47">
        <v>29.62</v>
      </c>
      <c r="D16" s="47">
        <f t="shared" si="0"/>
        <v>29.62</v>
      </c>
      <c r="E16" s="50"/>
    </row>
    <row r="17" spans="1:5" s="124" customFormat="1" ht="20.100000000000001" customHeight="1">
      <c r="A17" s="45" t="s">
        <v>387</v>
      </c>
      <c r="B17" s="46" t="s">
        <v>388</v>
      </c>
      <c r="C17" s="49">
        <v>14.81</v>
      </c>
      <c r="D17" s="47">
        <f t="shared" si="0"/>
        <v>14.81</v>
      </c>
      <c r="E17" s="50"/>
    </row>
    <row r="18" spans="1:5" s="124" customFormat="1" ht="20.100000000000001" customHeight="1">
      <c r="A18" s="45" t="s">
        <v>389</v>
      </c>
      <c r="B18" s="46" t="s">
        <v>390</v>
      </c>
      <c r="C18" s="49">
        <f>C19</f>
        <v>181.73</v>
      </c>
      <c r="D18" s="47">
        <f t="shared" si="0"/>
        <v>0.139999999999986</v>
      </c>
      <c r="E18" s="50">
        <v>181.59</v>
      </c>
    </row>
    <row r="19" spans="1:5" s="124" customFormat="1" ht="20.100000000000001" customHeight="1">
      <c r="A19" s="45" t="s">
        <v>391</v>
      </c>
      <c r="B19" s="46" t="s">
        <v>390</v>
      </c>
      <c r="C19" s="47">
        <v>181.73</v>
      </c>
      <c r="D19" s="47">
        <f t="shared" si="0"/>
        <v>0.139999999999986</v>
      </c>
      <c r="E19" s="50">
        <v>181.59</v>
      </c>
    </row>
    <row r="20" spans="1:5" s="124" customFormat="1" ht="20.100000000000001" customHeight="1">
      <c r="A20" s="45" t="s">
        <v>392</v>
      </c>
      <c r="B20" s="46" t="s">
        <v>337</v>
      </c>
      <c r="C20" s="49">
        <f>C21+C26</f>
        <v>37.49</v>
      </c>
      <c r="D20" s="47">
        <f t="shared" si="0"/>
        <v>37.49</v>
      </c>
      <c r="E20" s="50"/>
    </row>
    <row r="21" spans="1:5" s="124" customFormat="1" ht="20.100000000000001" customHeight="1">
      <c r="A21" s="45" t="s">
        <v>393</v>
      </c>
      <c r="B21" s="46" t="s">
        <v>394</v>
      </c>
      <c r="C21" s="49">
        <f>SUM(C22:C25)</f>
        <v>36.94</v>
      </c>
      <c r="D21" s="47">
        <f t="shared" si="0"/>
        <v>36.94</v>
      </c>
      <c r="E21" s="50"/>
    </row>
    <row r="22" spans="1:5" s="124" customFormat="1" ht="20.100000000000001" customHeight="1">
      <c r="A22" s="45" t="s">
        <v>395</v>
      </c>
      <c r="B22" s="46" t="s">
        <v>396</v>
      </c>
      <c r="C22" s="47">
        <v>20.64</v>
      </c>
      <c r="D22" s="47">
        <f t="shared" si="0"/>
        <v>20.64</v>
      </c>
      <c r="E22" s="50"/>
    </row>
    <row r="23" spans="1:5" s="124" customFormat="1" ht="20.100000000000001" customHeight="1">
      <c r="A23" s="45" t="s">
        <v>397</v>
      </c>
      <c r="B23" s="46" t="s">
        <v>398</v>
      </c>
      <c r="C23" s="49">
        <v>2.86</v>
      </c>
      <c r="D23" s="47">
        <f t="shared" si="0"/>
        <v>2.86</v>
      </c>
      <c r="E23" s="50"/>
    </row>
    <row r="24" spans="1:5" s="124" customFormat="1" ht="20.100000000000001" customHeight="1">
      <c r="A24" s="45" t="s">
        <v>399</v>
      </c>
      <c r="B24" s="46" t="s">
        <v>400</v>
      </c>
      <c r="C24" s="49">
        <v>3.04</v>
      </c>
      <c r="D24" s="47">
        <f t="shared" si="0"/>
        <v>3.04</v>
      </c>
      <c r="E24" s="50"/>
    </row>
    <row r="25" spans="1:5" s="124" customFormat="1" ht="20.100000000000001" customHeight="1">
      <c r="A25" s="45" t="s">
        <v>401</v>
      </c>
      <c r="B25" s="46" t="s">
        <v>402</v>
      </c>
      <c r="C25" s="47">
        <v>10.4</v>
      </c>
      <c r="D25" s="47">
        <f t="shared" si="0"/>
        <v>10.4</v>
      </c>
      <c r="E25" s="50"/>
    </row>
    <row r="26" spans="1:5" s="124" customFormat="1" ht="20.100000000000001" customHeight="1">
      <c r="A26" s="45" t="s">
        <v>403</v>
      </c>
      <c r="B26" s="46" t="s">
        <v>404</v>
      </c>
      <c r="C26" s="49">
        <f>C27</f>
        <v>0.55000000000000004</v>
      </c>
      <c r="D26" s="47">
        <f t="shared" si="0"/>
        <v>0.55000000000000004</v>
      </c>
      <c r="E26" s="50"/>
    </row>
    <row r="27" spans="1:5" s="124" customFormat="1" ht="20.100000000000001" customHeight="1">
      <c r="A27" s="45" t="s">
        <v>405</v>
      </c>
      <c r="B27" s="46" t="s">
        <v>404</v>
      </c>
      <c r="C27" s="49">
        <v>0.55000000000000004</v>
      </c>
      <c r="D27" s="47">
        <f t="shared" si="0"/>
        <v>0.55000000000000004</v>
      </c>
      <c r="E27" s="50"/>
    </row>
    <row r="28" spans="1:5" s="124" customFormat="1" ht="20.100000000000001" customHeight="1">
      <c r="A28" s="45" t="s">
        <v>406</v>
      </c>
      <c r="B28" s="46" t="s">
        <v>343</v>
      </c>
      <c r="C28" s="47">
        <f>C29+C31</f>
        <v>2706.8</v>
      </c>
      <c r="D28" s="47">
        <f t="shared" si="0"/>
        <v>0</v>
      </c>
      <c r="E28" s="50">
        <f>E29+E32</f>
        <v>2706.8</v>
      </c>
    </row>
    <row r="29" spans="1:5" s="124" customFormat="1" ht="20.100000000000001" customHeight="1">
      <c r="A29" s="45" t="s">
        <v>407</v>
      </c>
      <c r="B29" s="46" t="s">
        <v>408</v>
      </c>
      <c r="C29" s="49">
        <f>C30</f>
        <v>1206.8</v>
      </c>
      <c r="D29" s="47">
        <f t="shared" si="0"/>
        <v>0</v>
      </c>
      <c r="E29" s="50" t="s">
        <v>409</v>
      </c>
    </row>
    <row r="30" spans="1:5" s="124" customFormat="1" ht="20.100000000000001" customHeight="1">
      <c r="A30" s="45" t="s">
        <v>410</v>
      </c>
      <c r="B30" s="46" t="s">
        <v>411</v>
      </c>
      <c r="C30" s="49">
        <v>1206.8</v>
      </c>
      <c r="D30" s="47">
        <f t="shared" si="0"/>
        <v>0</v>
      </c>
      <c r="E30" s="50" t="s">
        <v>409</v>
      </c>
    </row>
    <row r="31" spans="1:5" s="124" customFormat="1" ht="20.100000000000001" customHeight="1">
      <c r="A31" s="45" t="s">
        <v>412</v>
      </c>
      <c r="B31" s="46" t="s">
        <v>413</v>
      </c>
      <c r="C31" s="47">
        <f>C32</f>
        <v>1500</v>
      </c>
      <c r="D31" s="47">
        <f t="shared" si="0"/>
        <v>0</v>
      </c>
      <c r="E31" s="50">
        <v>1500</v>
      </c>
    </row>
    <row r="32" spans="1:5" s="124" customFormat="1" ht="20.100000000000001" customHeight="1">
      <c r="A32" s="45" t="s">
        <v>414</v>
      </c>
      <c r="B32" s="46" t="s">
        <v>415</v>
      </c>
      <c r="C32" s="49">
        <v>1500</v>
      </c>
      <c r="D32" s="47">
        <f t="shared" si="0"/>
        <v>0</v>
      </c>
      <c r="E32" s="50">
        <v>1500</v>
      </c>
    </row>
    <row r="33" spans="1:5" s="124" customFormat="1" ht="20.100000000000001" customHeight="1">
      <c r="A33" s="45" t="s">
        <v>416</v>
      </c>
      <c r="B33" s="46" t="s">
        <v>347</v>
      </c>
      <c r="C33" s="49">
        <f>C34</f>
        <v>22.22</v>
      </c>
      <c r="D33" s="47">
        <f t="shared" si="0"/>
        <v>22.22</v>
      </c>
      <c r="E33" s="50"/>
    </row>
    <row r="34" spans="1:5" s="124" customFormat="1" ht="20.100000000000001" customHeight="1">
      <c r="A34" s="45" t="s">
        <v>417</v>
      </c>
      <c r="B34" s="46" t="s">
        <v>418</v>
      </c>
      <c r="C34" s="47">
        <f>C35</f>
        <v>22.22</v>
      </c>
      <c r="D34" s="47">
        <f t="shared" si="0"/>
        <v>22.22</v>
      </c>
      <c r="E34" s="50"/>
    </row>
    <row r="35" spans="1:5" s="124" customFormat="1" ht="20.100000000000001" customHeight="1">
      <c r="A35" s="45" t="s">
        <v>419</v>
      </c>
      <c r="B35" s="46" t="s">
        <v>420</v>
      </c>
      <c r="C35" s="49">
        <v>22.22</v>
      </c>
      <c r="D35" s="47">
        <f t="shared" si="0"/>
        <v>22.22</v>
      </c>
      <c r="E35" s="50"/>
    </row>
    <row r="36" spans="1:5" ht="20.100000000000001" customHeight="1">
      <c r="A36" s="53"/>
      <c r="B36" s="133"/>
      <c r="C36" s="134"/>
      <c r="D36" s="135"/>
      <c r="E36" s="136"/>
    </row>
    <row r="37" spans="1:5" ht="20.100000000000001" customHeight="1">
      <c r="A37" s="109" t="s">
        <v>421</v>
      </c>
      <c r="B37" s="36"/>
      <c r="C37" s="36"/>
      <c r="D37" s="137"/>
      <c r="E37" s="137"/>
    </row>
    <row r="38" spans="1:5" ht="12.75" customHeight="1">
      <c r="A38" s="36"/>
      <c r="B38" s="36"/>
      <c r="C38" s="36"/>
      <c r="D38" s="137"/>
      <c r="E38" s="137"/>
    </row>
    <row r="39" spans="1:5" ht="12.75" customHeight="1">
      <c r="A39" s="36"/>
      <c r="B39" s="36"/>
      <c r="C39" s="36"/>
      <c r="D39" s="137"/>
      <c r="E39" s="137"/>
    </row>
    <row r="40" spans="1:5" ht="12.75" customHeight="1">
      <c r="A40" s="36"/>
      <c r="B40" s="36"/>
      <c r="C40" s="36"/>
      <c r="D40" s="137"/>
      <c r="E40" s="137"/>
    </row>
    <row r="41" spans="1:5" ht="12.75" customHeight="1">
      <c r="A41" s="36"/>
      <c r="B41" s="36"/>
      <c r="D41" s="137"/>
      <c r="E41" s="137"/>
    </row>
    <row r="42" spans="1:5" ht="12.75" customHeight="1">
      <c r="A42" s="36"/>
      <c r="B42" s="36"/>
      <c r="D42" s="137"/>
      <c r="E42" s="137"/>
    </row>
    <row r="43" spans="1:5" s="36" customFormat="1" ht="12.75" customHeight="1">
      <c r="D43" s="137"/>
      <c r="E43" s="137"/>
    </row>
    <row r="44" spans="1:5" ht="12.75" customHeight="1">
      <c r="A44" s="36"/>
      <c r="B44" s="36"/>
    </row>
    <row r="45" spans="1:5" ht="12.75" customHeight="1">
      <c r="A45" s="36"/>
      <c r="B45" s="36"/>
      <c r="D45" s="137"/>
    </row>
    <row r="46" spans="1:5" ht="12.75" customHeight="1">
      <c r="A46" s="36"/>
      <c r="B46" s="36"/>
    </row>
    <row r="47" spans="1:5" ht="12.75" customHeight="1">
      <c r="A47" s="36"/>
      <c r="B47" s="36"/>
    </row>
    <row r="48" spans="1:5" ht="12.75" customHeight="1">
      <c r="B48" s="36"/>
      <c r="C48" s="36"/>
    </row>
    <row r="50" spans="1:2" ht="12.75" customHeight="1">
      <c r="A50" s="36"/>
    </row>
    <row r="52" spans="1:2" ht="12.75" customHeight="1">
      <c r="B52" s="36"/>
    </row>
    <row r="53" spans="1:2" ht="12.75" customHeight="1">
      <c r="B53" s="36"/>
    </row>
  </sheetData>
  <mergeCells count="2">
    <mergeCell ref="A5:B5"/>
    <mergeCell ref="C5:E5"/>
  </mergeCells>
  <phoneticPr fontId="24" type="noConversion"/>
  <printOptions horizontalCentered="1"/>
  <pageMargins left="0" right="0" top="0.999999984981507" bottom="0.999999984981507" header="0.499999992490753" footer="0.499999992490753"/>
  <pageSetup paperSize="9" scale="81" orientation="portrait"/>
  <headerFooter alignWithMargins="0"/>
</worksheet>
</file>

<file path=xl/worksheets/sheet4.xml><?xml version="1.0" encoding="utf-8"?>
<worksheet xmlns="http://schemas.openxmlformats.org/spreadsheetml/2006/main" xmlns:r="http://schemas.openxmlformats.org/officeDocument/2006/relationships">
  <dimension ref="A1:E44"/>
  <sheetViews>
    <sheetView showGridLines="0" showZeros="0" topLeftCell="A28" workbookViewId="0">
      <selection activeCell="C44" sqref="C44"/>
    </sheetView>
  </sheetViews>
  <sheetFormatPr defaultColWidth="6.875" defaultRowHeight="20.100000000000001" customHeight="1"/>
  <cols>
    <col min="1" max="1" width="14.5" style="36" customWidth="1"/>
    <col min="2" max="2" width="35.375" style="36" customWidth="1"/>
    <col min="3" max="3" width="20.625" style="36" customWidth="1"/>
    <col min="4" max="4" width="16.5" style="36" customWidth="1"/>
    <col min="5" max="5" width="14.875" style="36" customWidth="1"/>
    <col min="6" max="256" width="6.875" style="36"/>
    <col min="257" max="257" width="14.5" style="36" customWidth="1"/>
    <col min="258" max="258" width="33.375" style="36" customWidth="1"/>
    <col min="259" max="261" width="20.625" style="36" customWidth="1"/>
    <col min="262" max="512" width="6.875" style="36"/>
    <col min="513" max="513" width="14.5" style="36" customWidth="1"/>
    <col min="514" max="514" width="33.375" style="36" customWidth="1"/>
    <col min="515" max="517" width="20.625" style="36" customWidth="1"/>
    <col min="518" max="768" width="6.875" style="36"/>
    <col min="769" max="769" width="14.5" style="36" customWidth="1"/>
    <col min="770" max="770" width="33.375" style="36" customWidth="1"/>
    <col min="771" max="773" width="20.625" style="36" customWidth="1"/>
    <col min="774" max="1024" width="6.875" style="36"/>
    <col min="1025" max="1025" width="14.5" style="36" customWidth="1"/>
    <col min="1026" max="1026" width="33.375" style="36" customWidth="1"/>
    <col min="1027" max="1029" width="20.625" style="36" customWidth="1"/>
    <col min="1030" max="1280" width="6.875" style="36"/>
    <col min="1281" max="1281" width="14.5" style="36" customWidth="1"/>
    <col min="1282" max="1282" width="33.375" style="36" customWidth="1"/>
    <col min="1283" max="1285" width="20.625" style="36" customWidth="1"/>
    <col min="1286" max="1536" width="6.875" style="36"/>
    <col min="1537" max="1537" width="14.5" style="36" customWidth="1"/>
    <col min="1538" max="1538" width="33.375" style="36" customWidth="1"/>
    <col min="1539" max="1541" width="20.625" style="36" customWidth="1"/>
    <col min="1542" max="1792" width="6.875" style="36"/>
    <col min="1793" max="1793" width="14.5" style="36" customWidth="1"/>
    <col min="1794" max="1794" width="33.375" style="36" customWidth="1"/>
    <col min="1795" max="1797" width="20.625" style="36" customWidth="1"/>
    <col min="1798" max="2048" width="6.875" style="36"/>
    <col min="2049" max="2049" width="14.5" style="36" customWidth="1"/>
    <col min="2050" max="2050" width="33.375" style="36" customWidth="1"/>
    <col min="2051" max="2053" width="20.625" style="36" customWidth="1"/>
    <col min="2054" max="2304" width="6.875" style="36"/>
    <col min="2305" max="2305" width="14.5" style="36" customWidth="1"/>
    <col min="2306" max="2306" width="33.375" style="36" customWidth="1"/>
    <col min="2307" max="2309" width="20.625" style="36" customWidth="1"/>
    <col min="2310" max="2560" width="6.875" style="36"/>
    <col min="2561" max="2561" width="14.5" style="36" customWidth="1"/>
    <col min="2562" max="2562" width="33.375" style="36" customWidth="1"/>
    <col min="2563" max="2565" width="20.625" style="36" customWidth="1"/>
    <col min="2566" max="2816" width="6.875" style="36"/>
    <col min="2817" max="2817" width="14.5" style="36" customWidth="1"/>
    <col min="2818" max="2818" width="33.375" style="36" customWidth="1"/>
    <col min="2819" max="2821" width="20.625" style="36" customWidth="1"/>
    <col min="2822" max="3072" width="6.875" style="36"/>
    <col min="3073" max="3073" width="14.5" style="36" customWidth="1"/>
    <col min="3074" max="3074" width="33.375" style="36" customWidth="1"/>
    <col min="3075" max="3077" width="20.625" style="36" customWidth="1"/>
    <col min="3078" max="3328" width="6.875" style="36"/>
    <col min="3329" max="3329" width="14.5" style="36" customWidth="1"/>
    <col min="3330" max="3330" width="33.375" style="36" customWidth="1"/>
    <col min="3331" max="3333" width="20.625" style="36" customWidth="1"/>
    <col min="3334" max="3584" width="6.875" style="36"/>
    <col min="3585" max="3585" width="14.5" style="36" customWidth="1"/>
    <col min="3586" max="3586" width="33.375" style="36" customWidth="1"/>
    <col min="3587" max="3589" width="20.625" style="36" customWidth="1"/>
    <col min="3590" max="3840" width="6.875" style="36"/>
    <col min="3841" max="3841" width="14.5" style="36" customWidth="1"/>
    <col min="3842" max="3842" width="33.375" style="36" customWidth="1"/>
    <col min="3843" max="3845" width="20.625" style="36" customWidth="1"/>
    <col min="3846" max="4096" width="6.875" style="36"/>
    <col min="4097" max="4097" width="14.5" style="36" customWidth="1"/>
    <col min="4098" max="4098" width="33.375" style="36" customWidth="1"/>
    <col min="4099" max="4101" width="20.625" style="36" customWidth="1"/>
    <col min="4102" max="4352" width="6.875" style="36"/>
    <col min="4353" max="4353" width="14.5" style="36" customWidth="1"/>
    <col min="4354" max="4354" width="33.375" style="36" customWidth="1"/>
    <col min="4355" max="4357" width="20.625" style="36" customWidth="1"/>
    <col min="4358" max="4608" width="6.875" style="36"/>
    <col min="4609" max="4609" width="14.5" style="36" customWidth="1"/>
    <col min="4610" max="4610" width="33.375" style="36" customWidth="1"/>
    <col min="4611" max="4613" width="20.625" style="36" customWidth="1"/>
    <col min="4614" max="4864" width="6.875" style="36"/>
    <col min="4865" max="4865" width="14.5" style="36" customWidth="1"/>
    <col min="4866" max="4866" width="33.375" style="36" customWidth="1"/>
    <col min="4867" max="4869" width="20.625" style="36" customWidth="1"/>
    <col min="4870" max="5120" width="6.875" style="36"/>
    <col min="5121" max="5121" width="14.5" style="36" customWidth="1"/>
    <col min="5122" max="5122" width="33.375" style="36" customWidth="1"/>
    <col min="5123" max="5125" width="20.625" style="36" customWidth="1"/>
    <col min="5126" max="5376" width="6.875" style="36"/>
    <col min="5377" max="5377" width="14.5" style="36" customWidth="1"/>
    <col min="5378" max="5378" width="33.375" style="36" customWidth="1"/>
    <col min="5379" max="5381" width="20.625" style="36" customWidth="1"/>
    <col min="5382" max="5632" width="6.875" style="36"/>
    <col min="5633" max="5633" width="14.5" style="36" customWidth="1"/>
    <col min="5634" max="5634" width="33.375" style="36" customWidth="1"/>
    <col min="5635" max="5637" width="20.625" style="36" customWidth="1"/>
    <col min="5638" max="5888" width="6.875" style="36"/>
    <col min="5889" max="5889" width="14.5" style="36" customWidth="1"/>
    <col min="5890" max="5890" width="33.375" style="36" customWidth="1"/>
    <col min="5891" max="5893" width="20.625" style="36" customWidth="1"/>
    <col min="5894" max="6144" width="6.875" style="36"/>
    <col min="6145" max="6145" width="14.5" style="36" customWidth="1"/>
    <col min="6146" max="6146" width="33.375" style="36" customWidth="1"/>
    <col min="6147" max="6149" width="20.625" style="36" customWidth="1"/>
    <col min="6150" max="6400" width="6.875" style="36"/>
    <col min="6401" max="6401" width="14.5" style="36" customWidth="1"/>
    <col min="6402" max="6402" width="33.375" style="36" customWidth="1"/>
    <col min="6403" max="6405" width="20.625" style="36" customWidth="1"/>
    <col min="6406" max="6656" width="6.875" style="36"/>
    <col min="6657" max="6657" width="14.5" style="36" customWidth="1"/>
    <col min="6658" max="6658" width="33.375" style="36" customWidth="1"/>
    <col min="6659" max="6661" width="20.625" style="36" customWidth="1"/>
    <col min="6662" max="6912" width="6.875" style="36"/>
    <col min="6913" max="6913" width="14.5" style="36" customWidth="1"/>
    <col min="6914" max="6914" width="33.375" style="36" customWidth="1"/>
    <col min="6915" max="6917" width="20.625" style="36" customWidth="1"/>
    <col min="6918" max="7168" width="6.875" style="36"/>
    <col min="7169" max="7169" width="14.5" style="36" customWidth="1"/>
    <col min="7170" max="7170" width="33.375" style="36" customWidth="1"/>
    <col min="7171" max="7173" width="20.625" style="36" customWidth="1"/>
    <col min="7174" max="7424" width="6.875" style="36"/>
    <col min="7425" max="7425" width="14.5" style="36" customWidth="1"/>
    <col min="7426" max="7426" width="33.375" style="36" customWidth="1"/>
    <col min="7427" max="7429" width="20.625" style="36" customWidth="1"/>
    <col min="7430" max="7680" width="6.875" style="36"/>
    <col min="7681" max="7681" width="14.5" style="36" customWidth="1"/>
    <col min="7682" max="7682" width="33.375" style="36" customWidth="1"/>
    <col min="7683" max="7685" width="20.625" style="36" customWidth="1"/>
    <col min="7686" max="7936" width="6.875" style="36"/>
    <col min="7937" max="7937" width="14.5" style="36" customWidth="1"/>
    <col min="7938" max="7938" width="33.375" style="36" customWidth="1"/>
    <col min="7939" max="7941" width="20.625" style="36" customWidth="1"/>
    <col min="7942" max="8192" width="6.875" style="36"/>
    <col min="8193" max="8193" width="14.5" style="36" customWidth="1"/>
    <col min="8194" max="8194" width="33.375" style="36" customWidth="1"/>
    <col min="8195" max="8197" width="20.625" style="36" customWidth="1"/>
    <col min="8198" max="8448" width="6.875" style="36"/>
    <col min="8449" max="8449" width="14.5" style="36" customWidth="1"/>
    <col min="8450" max="8450" width="33.375" style="36" customWidth="1"/>
    <col min="8451" max="8453" width="20.625" style="36" customWidth="1"/>
    <col min="8454" max="8704" width="6.875" style="36"/>
    <col min="8705" max="8705" width="14.5" style="36" customWidth="1"/>
    <col min="8706" max="8706" width="33.375" style="36" customWidth="1"/>
    <col min="8707" max="8709" width="20.625" style="36" customWidth="1"/>
    <col min="8710" max="8960" width="6.875" style="36"/>
    <col min="8961" max="8961" width="14.5" style="36" customWidth="1"/>
    <col min="8962" max="8962" width="33.375" style="36" customWidth="1"/>
    <col min="8963" max="8965" width="20.625" style="36" customWidth="1"/>
    <col min="8966" max="9216" width="6.875" style="36"/>
    <col min="9217" max="9217" width="14.5" style="36" customWidth="1"/>
    <col min="9218" max="9218" width="33.375" style="36" customWidth="1"/>
    <col min="9219" max="9221" width="20.625" style="36" customWidth="1"/>
    <col min="9222" max="9472" width="6.875" style="36"/>
    <col min="9473" max="9473" width="14.5" style="36" customWidth="1"/>
    <col min="9474" max="9474" width="33.375" style="36" customWidth="1"/>
    <col min="9475" max="9477" width="20.625" style="36" customWidth="1"/>
    <col min="9478" max="9728" width="6.875" style="36"/>
    <col min="9729" max="9729" width="14.5" style="36" customWidth="1"/>
    <col min="9730" max="9730" width="33.375" style="36" customWidth="1"/>
    <col min="9731" max="9733" width="20.625" style="36" customWidth="1"/>
    <col min="9734" max="9984" width="6.875" style="36"/>
    <col min="9985" max="9985" width="14.5" style="36" customWidth="1"/>
    <col min="9986" max="9986" width="33.375" style="36" customWidth="1"/>
    <col min="9987" max="9989" width="20.625" style="36" customWidth="1"/>
    <col min="9990" max="10240" width="6.875" style="36"/>
    <col min="10241" max="10241" width="14.5" style="36" customWidth="1"/>
    <col min="10242" max="10242" width="33.375" style="36" customWidth="1"/>
    <col min="10243" max="10245" width="20.625" style="36" customWidth="1"/>
    <col min="10246" max="10496" width="6.875" style="36"/>
    <col min="10497" max="10497" width="14.5" style="36" customWidth="1"/>
    <col min="10498" max="10498" width="33.375" style="36" customWidth="1"/>
    <col min="10499" max="10501" width="20.625" style="36" customWidth="1"/>
    <col min="10502" max="10752" width="6.875" style="36"/>
    <col min="10753" max="10753" width="14.5" style="36" customWidth="1"/>
    <col min="10754" max="10754" width="33.375" style="36" customWidth="1"/>
    <col min="10755" max="10757" width="20.625" style="36" customWidth="1"/>
    <col min="10758" max="11008" width="6.875" style="36"/>
    <col min="11009" max="11009" width="14.5" style="36" customWidth="1"/>
    <col min="11010" max="11010" width="33.375" style="36" customWidth="1"/>
    <col min="11011" max="11013" width="20.625" style="36" customWidth="1"/>
    <col min="11014" max="11264" width="6.875" style="36"/>
    <col min="11265" max="11265" width="14.5" style="36" customWidth="1"/>
    <col min="11266" max="11266" width="33.375" style="36" customWidth="1"/>
    <col min="11267" max="11269" width="20.625" style="36" customWidth="1"/>
    <col min="11270" max="11520" width="6.875" style="36"/>
    <col min="11521" max="11521" width="14.5" style="36" customWidth="1"/>
    <col min="11522" max="11522" width="33.375" style="36" customWidth="1"/>
    <col min="11523" max="11525" width="20.625" style="36" customWidth="1"/>
    <col min="11526" max="11776" width="6.875" style="36"/>
    <col min="11777" max="11777" width="14.5" style="36" customWidth="1"/>
    <col min="11778" max="11778" width="33.375" style="36" customWidth="1"/>
    <col min="11779" max="11781" width="20.625" style="36" customWidth="1"/>
    <col min="11782" max="12032" width="6.875" style="36"/>
    <col min="12033" max="12033" width="14.5" style="36" customWidth="1"/>
    <col min="12034" max="12034" width="33.375" style="36" customWidth="1"/>
    <col min="12035" max="12037" width="20.625" style="36" customWidth="1"/>
    <col min="12038" max="12288" width="6.875" style="36"/>
    <col min="12289" max="12289" width="14.5" style="36" customWidth="1"/>
    <col min="12290" max="12290" width="33.375" style="36" customWidth="1"/>
    <col min="12291" max="12293" width="20.625" style="36" customWidth="1"/>
    <col min="12294" max="12544" width="6.875" style="36"/>
    <col min="12545" max="12545" width="14.5" style="36" customWidth="1"/>
    <col min="12546" max="12546" width="33.375" style="36" customWidth="1"/>
    <col min="12547" max="12549" width="20.625" style="36" customWidth="1"/>
    <col min="12550" max="12800" width="6.875" style="36"/>
    <col min="12801" max="12801" width="14.5" style="36" customWidth="1"/>
    <col min="12802" max="12802" width="33.375" style="36" customWidth="1"/>
    <col min="12803" max="12805" width="20.625" style="36" customWidth="1"/>
    <col min="12806" max="13056" width="6.875" style="36"/>
    <col min="13057" max="13057" width="14.5" style="36" customWidth="1"/>
    <col min="13058" max="13058" width="33.375" style="36" customWidth="1"/>
    <col min="13059" max="13061" width="20.625" style="36" customWidth="1"/>
    <col min="13062" max="13312" width="6.875" style="36"/>
    <col min="13313" max="13313" width="14.5" style="36" customWidth="1"/>
    <col min="13314" max="13314" width="33.375" style="36" customWidth="1"/>
    <col min="13315" max="13317" width="20.625" style="36" customWidth="1"/>
    <col min="13318" max="13568" width="6.875" style="36"/>
    <col min="13569" max="13569" width="14.5" style="36" customWidth="1"/>
    <col min="13570" max="13570" width="33.375" style="36" customWidth="1"/>
    <col min="13571" max="13573" width="20.625" style="36" customWidth="1"/>
    <col min="13574" max="13824" width="6.875" style="36"/>
    <col min="13825" max="13825" width="14.5" style="36" customWidth="1"/>
    <col min="13826" max="13826" width="33.375" style="36" customWidth="1"/>
    <col min="13827" max="13829" width="20.625" style="36" customWidth="1"/>
    <col min="13830" max="14080" width="6.875" style="36"/>
    <col min="14081" max="14081" width="14.5" style="36" customWidth="1"/>
    <col min="14082" max="14082" width="33.375" style="36" customWidth="1"/>
    <col min="14083" max="14085" width="20.625" style="36" customWidth="1"/>
    <col min="14086" max="14336" width="6.875" style="36"/>
    <col min="14337" max="14337" width="14.5" style="36" customWidth="1"/>
    <col min="14338" max="14338" width="33.375" style="36" customWidth="1"/>
    <col min="14339" max="14341" width="20.625" style="36" customWidth="1"/>
    <col min="14342" max="14592" width="6.875" style="36"/>
    <col min="14593" max="14593" width="14.5" style="36" customWidth="1"/>
    <col min="14594" max="14594" width="33.375" style="36" customWidth="1"/>
    <col min="14595" max="14597" width="20.625" style="36" customWidth="1"/>
    <col min="14598" max="14848" width="6.875" style="36"/>
    <col min="14849" max="14849" width="14.5" style="36" customWidth="1"/>
    <col min="14850" max="14850" width="33.375" style="36" customWidth="1"/>
    <col min="14851" max="14853" width="20.625" style="36" customWidth="1"/>
    <col min="14854" max="15104" width="6.875" style="36"/>
    <col min="15105" max="15105" width="14.5" style="36" customWidth="1"/>
    <col min="15106" max="15106" width="33.375" style="36" customWidth="1"/>
    <col min="15107" max="15109" width="20.625" style="36" customWidth="1"/>
    <col min="15110" max="15360" width="6.875" style="36"/>
    <col min="15361" max="15361" width="14.5" style="36" customWidth="1"/>
    <col min="15362" max="15362" width="33.375" style="36" customWidth="1"/>
    <col min="15363" max="15365" width="20.625" style="36" customWidth="1"/>
    <col min="15366" max="15616" width="6.875" style="36"/>
    <col min="15617" max="15617" width="14.5" style="36" customWidth="1"/>
    <col min="15618" max="15618" width="33.375" style="36" customWidth="1"/>
    <col min="15619" max="15621" width="20.625" style="36" customWidth="1"/>
    <col min="15622" max="15872" width="6.875" style="36"/>
    <col min="15873" max="15873" width="14.5" style="36" customWidth="1"/>
    <col min="15874" max="15874" width="33.375" style="36" customWidth="1"/>
    <col min="15875" max="15877" width="20.625" style="36" customWidth="1"/>
    <col min="15878" max="16128" width="6.875" style="36"/>
    <col min="16129" max="16129" width="14.5" style="36" customWidth="1"/>
    <col min="16130" max="16130" width="33.375" style="36" customWidth="1"/>
    <col min="16131" max="16133" width="20.625" style="36" customWidth="1"/>
    <col min="16134" max="16384" width="6.875" style="36"/>
  </cols>
  <sheetData>
    <row r="1" spans="1:5" ht="20.100000000000001" customHeight="1">
      <c r="A1" s="35" t="s">
        <v>422</v>
      </c>
      <c r="E1" s="118"/>
    </row>
    <row r="2" spans="1:5" ht="44.25" customHeight="1">
      <c r="A2" s="119" t="s">
        <v>423</v>
      </c>
      <c r="B2" s="120"/>
      <c r="C2" s="120"/>
      <c r="D2" s="120"/>
      <c r="E2" s="120"/>
    </row>
    <row r="3" spans="1:5" ht="20.100000000000001" customHeight="1">
      <c r="A3" s="120"/>
      <c r="B3" s="120"/>
      <c r="C3" s="120"/>
      <c r="D3" s="120"/>
      <c r="E3" s="120"/>
    </row>
    <row r="4" spans="1:5" s="98" customFormat="1" ht="20.100000000000001" customHeight="1">
      <c r="A4" s="42"/>
      <c r="B4" s="42"/>
      <c r="C4" s="42"/>
      <c r="D4" s="42"/>
      <c r="E4" s="121" t="s">
        <v>313</v>
      </c>
    </row>
    <row r="5" spans="1:5" s="98" customFormat="1" ht="20.100000000000001" customHeight="1">
      <c r="A5" s="179" t="s">
        <v>424</v>
      </c>
      <c r="B5" s="179"/>
      <c r="C5" s="179" t="s">
        <v>425</v>
      </c>
      <c r="D5" s="179"/>
      <c r="E5" s="179"/>
    </row>
    <row r="6" spans="1:5" s="98" customFormat="1" ht="20.100000000000001" customHeight="1">
      <c r="A6" s="60" t="s">
        <v>364</v>
      </c>
      <c r="B6" s="60" t="s">
        <v>365</v>
      </c>
      <c r="C6" s="60" t="s">
        <v>318</v>
      </c>
      <c r="D6" s="60" t="s">
        <v>426</v>
      </c>
      <c r="E6" s="60" t="s">
        <v>427</v>
      </c>
    </row>
    <row r="7" spans="1:5" s="98" customFormat="1" ht="20.100000000000001" customHeight="1">
      <c r="A7" s="122" t="s">
        <v>428</v>
      </c>
      <c r="B7" s="123" t="s">
        <v>429</v>
      </c>
      <c r="C7" s="49">
        <f>SUM(C8+C21+C42)</f>
        <v>712.97</v>
      </c>
      <c r="D7" s="49">
        <f>SUM(D8,D21,D42)</f>
        <v>451.81</v>
      </c>
      <c r="E7" s="49">
        <f>SUM(E8,E21,E42)</f>
        <v>261.16000000000003</v>
      </c>
    </row>
    <row r="8" spans="1:5" s="98" customFormat="1" ht="20.100000000000001" customHeight="1">
      <c r="A8" s="45" t="s">
        <v>430</v>
      </c>
      <c r="B8" s="46" t="s">
        <v>431</v>
      </c>
      <c r="C8" s="47">
        <f>SUM(C9:C20)</f>
        <v>330.7</v>
      </c>
      <c r="D8" s="47">
        <f>SUM(D9:D20)</f>
        <v>330.7</v>
      </c>
      <c r="E8" s="49"/>
    </row>
    <row r="9" spans="1:5" s="98" customFormat="1" ht="20.100000000000001" customHeight="1">
      <c r="A9" s="45" t="s">
        <v>432</v>
      </c>
      <c r="B9" s="46" t="s">
        <v>433</v>
      </c>
      <c r="C9" s="49">
        <v>96.16</v>
      </c>
      <c r="D9" s="49">
        <v>96.16</v>
      </c>
      <c r="E9" s="49"/>
    </row>
    <row r="10" spans="1:5" s="98" customFormat="1" ht="20.100000000000001" customHeight="1">
      <c r="A10" s="45" t="s">
        <v>434</v>
      </c>
      <c r="B10" s="46" t="s">
        <v>435</v>
      </c>
      <c r="C10" s="49">
        <v>65.81</v>
      </c>
      <c r="D10" s="49">
        <v>65.81</v>
      </c>
      <c r="E10" s="49"/>
    </row>
    <row r="11" spans="1:5" s="98" customFormat="1" ht="20.100000000000001" customHeight="1">
      <c r="A11" s="45" t="s">
        <v>436</v>
      </c>
      <c r="B11" s="46" t="s">
        <v>437</v>
      </c>
      <c r="C11" s="49">
        <v>11.82</v>
      </c>
      <c r="D11" s="49">
        <v>11.82</v>
      </c>
      <c r="E11" s="49"/>
    </row>
    <row r="12" spans="1:5" s="98" customFormat="1" ht="20.100000000000001" customHeight="1">
      <c r="A12" s="45" t="s">
        <v>438</v>
      </c>
      <c r="B12" s="46" t="s">
        <v>439</v>
      </c>
      <c r="C12" s="49">
        <v>11.34</v>
      </c>
      <c r="D12" s="49">
        <v>11.34</v>
      </c>
      <c r="E12" s="49"/>
    </row>
    <row r="13" spans="1:5" s="98" customFormat="1" ht="20.100000000000001" customHeight="1">
      <c r="A13" s="45" t="s">
        <v>440</v>
      </c>
      <c r="B13" s="46" t="s">
        <v>441</v>
      </c>
      <c r="C13" s="49">
        <v>29.62</v>
      </c>
      <c r="D13" s="49">
        <v>29.62</v>
      </c>
      <c r="E13" s="49"/>
    </row>
    <row r="14" spans="1:5" s="98" customFormat="1" ht="20.100000000000001" customHeight="1">
      <c r="A14" s="45" t="s">
        <v>442</v>
      </c>
      <c r="B14" s="46" t="s">
        <v>443</v>
      </c>
      <c r="C14" s="49">
        <v>14.81</v>
      </c>
      <c r="D14" s="49">
        <v>14.81</v>
      </c>
      <c r="E14" s="49"/>
    </row>
    <row r="15" spans="1:5" s="98" customFormat="1" ht="20.100000000000001" customHeight="1">
      <c r="A15" s="45" t="s">
        <v>444</v>
      </c>
      <c r="B15" s="46" t="s">
        <v>445</v>
      </c>
      <c r="C15" s="49">
        <v>23.5</v>
      </c>
      <c r="D15" s="49">
        <v>23.5</v>
      </c>
      <c r="E15" s="49"/>
    </row>
    <row r="16" spans="1:5" s="98" customFormat="1" ht="20.100000000000001" customHeight="1">
      <c r="A16" s="45" t="s">
        <v>446</v>
      </c>
      <c r="B16" s="46" t="s">
        <v>447</v>
      </c>
      <c r="C16" s="49">
        <v>3.04</v>
      </c>
      <c r="D16" s="49">
        <v>3.04</v>
      </c>
      <c r="E16" s="49"/>
    </row>
    <row r="17" spans="1:5" s="98" customFormat="1" ht="20.100000000000001" customHeight="1">
      <c r="A17" s="45" t="s">
        <v>448</v>
      </c>
      <c r="B17" s="46" t="s">
        <v>449</v>
      </c>
      <c r="C17" s="49">
        <v>0.69</v>
      </c>
      <c r="D17" s="49">
        <v>0.69</v>
      </c>
      <c r="E17" s="49"/>
    </row>
    <row r="18" spans="1:5" s="98" customFormat="1" ht="20.100000000000001" customHeight="1">
      <c r="A18" s="45" t="s">
        <v>450</v>
      </c>
      <c r="B18" s="46" t="s">
        <v>451</v>
      </c>
      <c r="C18" s="49">
        <v>22.22</v>
      </c>
      <c r="D18" s="49">
        <v>22.22</v>
      </c>
      <c r="E18" s="49"/>
    </row>
    <row r="19" spans="1:5" s="98" customFormat="1" ht="20.100000000000001" customHeight="1">
      <c r="A19" s="45" t="s">
        <v>452</v>
      </c>
      <c r="B19" s="46" t="s">
        <v>453</v>
      </c>
      <c r="C19" s="49">
        <v>0.8</v>
      </c>
      <c r="D19" s="49">
        <v>0.8</v>
      </c>
      <c r="E19" s="49"/>
    </row>
    <row r="20" spans="1:5" s="98" customFormat="1" ht="20.100000000000001" customHeight="1">
      <c r="A20" s="45" t="s">
        <v>454</v>
      </c>
      <c r="B20" s="46" t="s">
        <v>455</v>
      </c>
      <c r="C20" s="49">
        <v>50.89</v>
      </c>
      <c r="D20" s="49">
        <v>50.89</v>
      </c>
      <c r="E20" s="49"/>
    </row>
    <row r="21" spans="1:5" s="98" customFormat="1" ht="20.100000000000001" customHeight="1">
      <c r="A21" s="45" t="s">
        <v>456</v>
      </c>
      <c r="B21" s="46" t="s">
        <v>457</v>
      </c>
      <c r="C21" s="47">
        <f>SUM(C22:C41)</f>
        <v>261.16000000000003</v>
      </c>
      <c r="D21" s="47"/>
      <c r="E21" s="47">
        <f>SUM(E22:E41)</f>
        <v>261.16000000000003</v>
      </c>
    </row>
    <row r="22" spans="1:5" s="98" customFormat="1" ht="20.100000000000001" customHeight="1">
      <c r="A22" s="45" t="s">
        <v>458</v>
      </c>
      <c r="B22" s="89" t="s">
        <v>459</v>
      </c>
      <c r="C22" s="49">
        <v>12</v>
      </c>
      <c r="D22" s="49"/>
      <c r="E22" s="49">
        <v>12</v>
      </c>
    </row>
    <row r="23" spans="1:5" s="98" customFormat="1" ht="20.100000000000001" customHeight="1">
      <c r="A23" s="45" t="s">
        <v>460</v>
      </c>
      <c r="B23" s="89" t="s">
        <v>461</v>
      </c>
      <c r="C23" s="49">
        <v>10</v>
      </c>
      <c r="D23" s="49"/>
      <c r="E23" s="49">
        <v>10</v>
      </c>
    </row>
    <row r="24" spans="1:5" s="98" customFormat="1" ht="20.100000000000001" customHeight="1">
      <c r="A24" s="45" t="s">
        <v>462</v>
      </c>
      <c r="B24" s="89" t="s">
        <v>463</v>
      </c>
      <c r="C24" s="49">
        <v>2</v>
      </c>
      <c r="D24" s="49"/>
      <c r="E24" s="49">
        <v>2</v>
      </c>
    </row>
    <row r="25" spans="1:5" s="98" customFormat="1" ht="20.100000000000001" customHeight="1">
      <c r="A25" s="45" t="s">
        <v>464</v>
      </c>
      <c r="B25" s="89" t="s">
        <v>465</v>
      </c>
      <c r="C25" s="49">
        <v>3</v>
      </c>
      <c r="D25" s="49"/>
      <c r="E25" s="49">
        <v>3</v>
      </c>
    </row>
    <row r="26" spans="1:5" s="98" customFormat="1" ht="20.100000000000001" customHeight="1">
      <c r="A26" s="45" t="s">
        <v>466</v>
      </c>
      <c r="B26" s="89" t="s">
        <v>467</v>
      </c>
      <c r="C26" s="49">
        <v>9</v>
      </c>
      <c r="D26" s="49"/>
      <c r="E26" s="49">
        <v>9</v>
      </c>
    </row>
    <row r="27" spans="1:5" s="98" customFormat="1" ht="20.100000000000001" customHeight="1">
      <c r="A27" s="45" t="s">
        <v>468</v>
      </c>
      <c r="B27" s="89" t="s">
        <v>469</v>
      </c>
      <c r="C27" s="49">
        <v>11</v>
      </c>
      <c r="D27" s="49"/>
      <c r="E27" s="49">
        <v>11</v>
      </c>
    </row>
    <row r="28" spans="1:5" s="98" customFormat="1" ht="20.100000000000001" customHeight="1">
      <c r="A28" s="45" t="s">
        <v>470</v>
      </c>
      <c r="B28" s="89" t="s">
        <v>471</v>
      </c>
      <c r="C28" s="49">
        <v>16</v>
      </c>
      <c r="D28" s="49"/>
      <c r="E28" s="49">
        <v>16</v>
      </c>
    </row>
    <row r="29" spans="1:5" s="98" customFormat="1" ht="20.100000000000001" customHeight="1">
      <c r="A29" s="45" t="s">
        <v>472</v>
      </c>
      <c r="B29" s="89" t="s">
        <v>473</v>
      </c>
      <c r="C29" s="49">
        <v>45</v>
      </c>
      <c r="D29" s="49"/>
      <c r="E29" s="49">
        <v>45</v>
      </c>
    </row>
    <row r="30" spans="1:5" s="98" customFormat="1" ht="20.100000000000001" customHeight="1">
      <c r="A30" s="45" t="s">
        <v>474</v>
      </c>
      <c r="B30" s="89" t="s">
        <v>475</v>
      </c>
      <c r="C30" s="49">
        <v>5</v>
      </c>
      <c r="D30" s="49"/>
      <c r="E30" s="49">
        <v>5</v>
      </c>
    </row>
    <row r="31" spans="1:5" s="98" customFormat="1" ht="20.100000000000001" customHeight="1">
      <c r="A31" s="45" t="s">
        <v>476</v>
      </c>
      <c r="B31" s="89" t="s">
        <v>477</v>
      </c>
      <c r="C31" s="49">
        <v>2</v>
      </c>
      <c r="D31" s="49"/>
      <c r="E31" s="49">
        <v>2</v>
      </c>
    </row>
    <row r="32" spans="1:5" s="98" customFormat="1" ht="20.100000000000001" customHeight="1">
      <c r="A32" s="45" t="s">
        <v>478</v>
      </c>
      <c r="B32" s="89" t="s">
        <v>479</v>
      </c>
      <c r="C32" s="49">
        <v>0.78</v>
      </c>
      <c r="D32" s="49"/>
      <c r="E32" s="49">
        <v>0.78</v>
      </c>
    </row>
    <row r="33" spans="1:5" s="98" customFormat="1" ht="20.100000000000001" customHeight="1">
      <c r="A33" s="45" t="s">
        <v>480</v>
      </c>
      <c r="B33" s="89" t="s">
        <v>481</v>
      </c>
      <c r="C33" s="49">
        <v>5</v>
      </c>
      <c r="D33" s="49"/>
      <c r="E33" s="49">
        <v>5</v>
      </c>
    </row>
    <row r="34" spans="1:5" s="98" customFormat="1" ht="20.100000000000001" customHeight="1">
      <c r="A34" s="45" t="s">
        <v>482</v>
      </c>
      <c r="B34" s="89" t="s">
        <v>483</v>
      </c>
      <c r="C34" s="49">
        <v>1.44</v>
      </c>
      <c r="D34" s="49"/>
      <c r="E34" s="49">
        <v>1.44</v>
      </c>
    </row>
    <row r="35" spans="1:5" s="98" customFormat="1" ht="20.100000000000001" customHeight="1">
      <c r="A35" s="45" t="s">
        <v>484</v>
      </c>
      <c r="B35" s="89" t="s">
        <v>485</v>
      </c>
      <c r="C35" s="49">
        <v>6</v>
      </c>
      <c r="D35" s="49"/>
      <c r="E35" s="49">
        <v>6</v>
      </c>
    </row>
    <row r="36" spans="1:5" s="98" customFormat="1" ht="20.100000000000001" customHeight="1">
      <c r="A36" s="45" t="s">
        <v>486</v>
      </c>
      <c r="B36" s="89" t="s">
        <v>487</v>
      </c>
      <c r="C36" s="49">
        <v>3</v>
      </c>
      <c r="D36" s="49"/>
      <c r="E36" s="49">
        <v>3</v>
      </c>
    </row>
    <row r="37" spans="1:5" s="98" customFormat="1" ht="20.100000000000001" customHeight="1">
      <c r="A37" s="45" t="s">
        <v>488</v>
      </c>
      <c r="B37" s="89" t="s">
        <v>489</v>
      </c>
      <c r="C37" s="49">
        <v>3.7</v>
      </c>
      <c r="D37" s="49"/>
      <c r="E37" s="49">
        <v>3.7</v>
      </c>
    </row>
    <row r="38" spans="1:5" s="98" customFormat="1" ht="20.100000000000001" customHeight="1">
      <c r="A38" s="45" t="s">
        <v>490</v>
      </c>
      <c r="B38" s="89" t="s">
        <v>491</v>
      </c>
      <c r="C38" s="49">
        <v>3.37</v>
      </c>
      <c r="D38" s="49"/>
      <c r="E38" s="49">
        <v>3.37</v>
      </c>
    </row>
    <row r="39" spans="1:5" s="98" customFormat="1" ht="20.100000000000001" customHeight="1">
      <c r="A39" s="45" t="s">
        <v>492</v>
      </c>
      <c r="B39" s="89" t="s">
        <v>493</v>
      </c>
      <c r="C39" s="49">
        <v>3.5</v>
      </c>
      <c r="D39" s="49"/>
      <c r="E39" s="49">
        <v>3.5</v>
      </c>
    </row>
    <row r="40" spans="1:5" s="98" customFormat="1" ht="20.100000000000001" customHeight="1">
      <c r="A40" s="45" t="s">
        <v>494</v>
      </c>
      <c r="B40" s="89" t="s">
        <v>495</v>
      </c>
      <c r="C40" s="49">
        <v>16.850000000000001</v>
      </c>
      <c r="D40" s="49"/>
      <c r="E40" s="49">
        <v>16.850000000000001</v>
      </c>
    </row>
    <row r="41" spans="1:5" s="98" customFormat="1" ht="20.100000000000001" customHeight="1">
      <c r="A41" s="45" t="s">
        <v>496</v>
      </c>
      <c r="B41" s="89" t="s">
        <v>497</v>
      </c>
      <c r="C41" s="49">
        <v>102.52</v>
      </c>
      <c r="D41" s="49"/>
      <c r="E41" s="49">
        <v>102.52</v>
      </c>
    </row>
    <row r="42" spans="1:5" s="98" customFormat="1" ht="20.100000000000001" customHeight="1">
      <c r="A42" s="45" t="s">
        <v>498</v>
      </c>
      <c r="B42" s="46" t="s">
        <v>499</v>
      </c>
      <c r="C42" s="47">
        <f>C43+C44</f>
        <v>121.11</v>
      </c>
      <c r="D42" s="47">
        <f>D43+D44</f>
        <v>121.11</v>
      </c>
      <c r="E42" s="49"/>
    </row>
    <row r="43" spans="1:5" s="98" customFormat="1" ht="20.100000000000001" customHeight="1">
      <c r="A43" s="45" t="s">
        <v>500</v>
      </c>
      <c r="B43" s="46" t="s">
        <v>501</v>
      </c>
      <c r="C43" s="47">
        <v>111.51</v>
      </c>
      <c r="D43" s="47">
        <v>111.51</v>
      </c>
      <c r="E43" s="49"/>
    </row>
    <row r="44" spans="1:5" s="98" customFormat="1" ht="20.100000000000001" customHeight="1">
      <c r="A44" s="45" t="s">
        <v>502</v>
      </c>
      <c r="B44" s="89" t="s">
        <v>453</v>
      </c>
      <c r="C44" s="49">
        <v>9.6</v>
      </c>
      <c r="D44" s="49">
        <v>9.6</v>
      </c>
      <c r="E44" s="49"/>
    </row>
  </sheetData>
  <autoFilter ref="A6:E44">
    <extLst/>
  </autoFilter>
  <mergeCells count="2">
    <mergeCell ref="A5:B5"/>
    <mergeCell ref="C5:E5"/>
  </mergeCells>
  <phoneticPr fontId="24"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L8" sqref="L8"/>
    </sheetView>
  </sheetViews>
  <sheetFormatPr defaultColWidth="6.875" defaultRowHeight="12.75" customHeight="1"/>
  <cols>
    <col min="1" max="6" width="11.625" style="34" hidden="1" customWidth="1"/>
    <col min="7" max="12" width="19.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spans="1:12" ht="20.100000000000001" customHeight="1">
      <c r="A1" s="35" t="s">
        <v>503</v>
      </c>
      <c r="G1" s="110" t="s">
        <v>504</v>
      </c>
      <c r="L1" s="116"/>
    </row>
    <row r="2" spans="1:12" ht="42" customHeight="1">
      <c r="A2" s="99" t="s">
        <v>505</v>
      </c>
      <c r="B2" s="100"/>
      <c r="C2" s="100"/>
      <c r="D2" s="100"/>
      <c r="E2" s="100"/>
      <c r="F2" s="100"/>
      <c r="G2" s="99" t="s">
        <v>506</v>
      </c>
      <c r="H2" s="100"/>
      <c r="I2" s="100"/>
      <c r="J2" s="100"/>
      <c r="K2" s="100"/>
      <c r="L2" s="100"/>
    </row>
    <row r="3" spans="1:12" ht="20.100000000000001" customHeight="1">
      <c r="A3" s="111"/>
      <c r="B3" s="100"/>
      <c r="C3" s="100"/>
      <c r="D3" s="100"/>
      <c r="E3" s="100"/>
      <c r="F3" s="100"/>
      <c r="G3" s="100"/>
      <c r="H3" s="100"/>
      <c r="I3" s="100"/>
      <c r="J3" s="100"/>
      <c r="K3" s="100"/>
      <c r="L3" s="100"/>
    </row>
    <row r="4" spans="1:12" ht="20.100000000000001" customHeight="1">
      <c r="A4" s="112"/>
      <c r="B4" s="112"/>
      <c r="C4" s="112"/>
      <c r="D4" s="112"/>
      <c r="E4" s="112"/>
      <c r="F4" s="112"/>
      <c r="G4" s="112"/>
      <c r="H4" s="112"/>
      <c r="I4" s="112"/>
      <c r="J4" s="112"/>
      <c r="K4" s="112"/>
      <c r="L4" s="43" t="s">
        <v>313</v>
      </c>
    </row>
    <row r="5" spans="1:12" ht="28.5" customHeight="1">
      <c r="A5" s="179" t="s">
        <v>507</v>
      </c>
      <c r="B5" s="179"/>
      <c r="C5" s="179"/>
      <c r="D5" s="179"/>
      <c r="E5" s="179"/>
      <c r="F5" s="181"/>
      <c r="G5" s="179" t="s">
        <v>363</v>
      </c>
      <c r="H5" s="179"/>
      <c r="I5" s="179"/>
      <c r="J5" s="179"/>
      <c r="K5" s="179"/>
      <c r="L5" s="179"/>
    </row>
    <row r="6" spans="1:12" ht="28.5" customHeight="1">
      <c r="A6" s="182" t="s">
        <v>318</v>
      </c>
      <c r="B6" s="184" t="s">
        <v>508</v>
      </c>
      <c r="C6" s="182" t="s">
        <v>509</v>
      </c>
      <c r="D6" s="182"/>
      <c r="E6" s="182"/>
      <c r="F6" s="186" t="s">
        <v>510</v>
      </c>
      <c r="G6" s="179" t="s">
        <v>318</v>
      </c>
      <c r="H6" s="187" t="s">
        <v>508</v>
      </c>
      <c r="I6" s="179" t="s">
        <v>509</v>
      </c>
      <c r="J6" s="179"/>
      <c r="K6" s="179"/>
      <c r="L6" s="179" t="s">
        <v>510</v>
      </c>
    </row>
    <row r="7" spans="1:12" ht="28.5" customHeight="1">
      <c r="A7" s="183"/>
      <c r="B7" s="185"/>
      <c r="C7" s="104" t="s">
        <v>366</v>
      </c>
      <c r="D7" s="113" t="s">
        <v>511</v>
      </c>
      <c r="E7" s="113" t="s">
        <v>512</v>
      </c>
      <c r="F7" s="183"/>
      <c r="G7" s="179"/>
      <c r="H7" s="187"/>
      <c r="I7" s="60" t="s">
        <v>366</v>
      </c>
      <c r="J7" s="30" t="s">
        <v>511</v>
      </c>
      <c r="K7" s="30" t="s">
        <v>512</v>
      </c>
      <c r="L7" s="179"/>
    </row>
    <row r="8" spans="1:12" ht="28.5" customHeight="1">
      <c r="A8" s="114"/>
      <c r="B8" s="114"/>
      <c r="C8" s="114"/>
      <c r="D8" s="114"/>
      <c r="E8" s="114"/>
      <c r="F8" s="115"/>
      <c r="G8" s="108">
        <v>14.5</v>
      </c>
      <c r="H8" s="49">
        <v>5</v>
      </c>
      <c r="I8" s="117">
        <v>3.5</v>
      </c>
      <c r="J8" s="107">
        <v>0</v>
      </c>
      <c r="K8" s="108">
        <v>3.5</v>
      </c>
      <c r="L8" s="49">
        <v>6</v>
      </c>
    </row>
    <row r="9" spans="1:12" ht="22.5" customHeight="1">
      <c r="B9" s="36"/>
      <c r="G9" s="36"/>
      <c r="H9" s="36"/>
      <c r="I9" s="36"/>
      <c r="J9" s="36"/>
      <c r="K9" s="36"/>
      <c r="L9" s="36"/>
    </row>
    <row r="10" spans="1:12" ht="12.75" customHeight="1">
      <c r="G10" s="36"/>
      <c r="H10" s="36"/>
      <c r="I10" s="36"/>
      <c r="J10" s="36"/>
      <c r="K10" s="36"/>
      <c r="L10" s="36"/>
    </row>
    <row r="11" spans="1:12" ht="12.75" customHeight="1">
      <c r="G11" s="36"/>
      <c r="H11" s="36"/>
      <c r="I11" s="36"/>
      <c r="J11" s="36"/>
      <c r="K11" s="36"/>
      <c r="L11" s="36"/>
    </row>
    <row r="12" spans="1:12" ht="12.75" customHeight="1">
      <c r="G12" s="36"/>
      <c r="H12" s="36"/>
      <c r="I12" s="36"/>
      <c r="L12" s="36"/>
    </row>
    <row r="13" spans="1:12" ht="12.75" customHeight="1">
      <c r="F13" s="36"/>
      <c r="G13" s="36"/>
      <c r="H13" s="36"/>
      <c r="I13" s="36"/>
      <c r="J13" s="36"/>
      <c r="K13" s="36"/>
    </row>
    <row r="14" spans="1:12" ht="12.75" customHeight="1">
      <c r="D14" s="36"/>
      <c r="G14" s="36"/>
      <c r="H14" s="36"/>
      <c r="I14" s="36"/>
    </row>
    <row r="15" spans="1:12" ht="12.75" customHeight="1">
      <c r="J15" s="36"/>
    </row>
    <row r="16" spans="1:12" ht="12.75" customHeight="1">
      <c r="K16" s="36"/>
      <c r="L16" s="36"/>
    </row>
    <row r="20" spans="8:8" ht="12.75" customHeight="1">
      <c r="H20" s="36"/>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9" sqref="B9"/>
    </sheetView>
  </sheetViews>
  <sheetFormatPr defaultColWidth="6.875" defaultRowHeight="12.75" customHeight="1"/>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spans="1:5" ht="20.100000000000001" customHeight="1">
      <c r="A1" s="35" t="s">
        <v>513</v>
      </c>
      <c r="E1" s="70"/>
    </row>
    <row r="2" spans="1:5" ht="42.75" customHeight="1">
      <c r="A2" s="99" t="s">
        <v>514</v>
      </c>
      <c r="B2" s="100"/>
      <c r="C2" s="100"/>
      <c r="D2" s="100"/>
      <c r="E2" s="100"/>
    </row>
    <row r="3" spans="1:5" ht="20.100000000000001" customHeight="1">
      <c r="A3" s="100"/>
      <c r="B3" s="100"/>
      <c r="C3" s="100"/>
      <c r="D3" s="100"/>
      <c r="E3" s="100"/>
    </row>
    <row r="4" spans="1:5" ht="20.100000000000001" customHeight="1">
      <c r="A4" s="101"/>
      <c r="B4" s="102"/>
      <c r="C4" s="102"/>
      <c r="D4" s="102"/>
      <c r="E4" s="103" t="s">
        <v>313</v>
      </c>
    </row>
    <row r="5" spans="1:5" ht="20.100000000000001" customHeight="1">
      <c r="A5" s="179" t="s">
        <v>364</v>
      </c>
      <c r="B5" s="181" t="s">
        <v>365</v>
      </c>
      <c r="C5" s="179" t="s">
        <v>515</v>
      </c>
      <c r="D5" s="179"/>
      <c r="E5" s="179"/>
    </row>
    <row r="6" spans="1:5" ht="20.100000000000001" customHeight="1">
      <c r="A6" s="183"/>
      <c r="B6" s="183"/>
      <c r="C6" s="104" t="s">
        <v>318</v>
      </c>
      <c r="D6" s="104" t="s">
        <v>367</v>
      </c>
      <c r="E6" s="104" t="s">
        <v>368</v>
      </c>
    </row>
    <row r="7" spans="1:5" ht="20.100000000000001" customHeight="1">
      <c r="A7" s="105"/>
      <c r="B7" s="106"/>
      <c r="C7" s="107"/>
      <c r="D7" s="108"/>
      <c r="E7" s="49"/>
    </row>
    <row r="8" spans="1:5" ht="20.25" customHeight="1">
      <c r="A8" s="109" t="s">
        <v>516</v>
      </c>
      <c r="B8" s="36"/>
      <c r="C8" s="36"/>
      <c r="D8" s="36"/>
      <c r="E8" s="36"/>
    </row>
    <row r="9" spans="1:5" ht="20.25" customHeight="1">
      <c r="A9" s="36"/>
      <c r="B9" s="36"/>
      <c r="C9" s="36"/>
      <c r="D9" s="36"/>
      <c r="E9" s="36"/>
    </row>
    <row r="10" spans="1:5" ht="12.75" customHeight="1">
      <c r="A10" s="36"/>
      <c r="B10" s="36"/>
      <c r="C10" s="36"/>
      <c r="E10" s="36"/>
    </row>
    <row r="11" spans="1:5" ht="12.75" customHeight="1">
      <c r="A11" s="36"/>
      <c r="B11" s="36"/>
      <c r="C11" s="36"/>
      <c r="D11" s="36"/>
      <c r="E11" s="36"/>
    </row>
    <row r="12" spans="1:5" ht="12.75" customHeight="1">
      <c r="A12" s="36"/>
      <c r="B12" s="36"/>
      <c r="C12" s="36"/>
      <c r="E12" s="36"/>
    </row>
    <row r="13" spans="1:5" ht="12.75" customHeight="1">
      <c r="A13" s="36"/>
      <c r="B13" s="36"/>
      <c r="D13" s="36"/>
      <c r="E13" s="36"/>
    </row>
    <row r="14" spans="1:5" ht="12.75" customHeight="1">
      <c r="A14" s="36"/>
      <c r="E14" s="36"/>
    </row>
    <row r="15" spans="1:5" ht="12.75" customHeight="1">
      <c r="B15" s="36"/>
    </row>
    <row r="16" spans="1:5" ht="12.75" customHeight="1">
      <c r="B16" s="36"/>
    </row>
    <row r="17" spans="2:4" ht="12.75" customHeight="1">
      <c r="B17" s="36"/>
    </row>
    <row r="18" spans="2:4" ht="12.75" customHeight="1">
      <c r="B18" s="36"/>
    </row>
    <row r="19" spans="2:4" ht="12.75" customHeight="1">
      <c r="B19" s="36"/>
    </row>
    <row r="20" spans="2:4" ht="12.75" customHeight="1">
      <c r="B20" s="36"/>
    </row>
    <row r="22" spans="2:4" ht="12.75" customHeight="1">
      <c r="B22" s="36"/>
    </row>
    <row r="23" spans="2:4" ht="12.75" customHeight="1">
      <c r="B23" s="36"/>
    </row>
    <row r="25" spans="2:4" ht="12.75" customHeight="1">
      <c r="B25" s="36"/>
    </row>
    <row r="26" spans="2:4" ht="12.75" customHeight="1">
      <c r="B26" s="36"/>
    </row>
    <row r="27" spans="2:4" ht="12.75" customHeight="1">
      <c r="D27" s="36"/>
    </row>
  </sheetData>
  <mergeCells count="3">
    <mergeCell ref="C5:E5"/>
    <mergeCell ref="A5:A6"/>
    <mergeCell ref="B5:B6"/>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49"/>
  <sheetViews>
    <sheetView showGridLines="0" showZeros="0" workbookViewId="0">
      <selection activeCell="D54" sqref="D54"/>
    </sheetView>
  </sheetViews>
  <sheetFormatPr defaultColWidth="6.875" defaultRowHeight="20.100000000000001" customHeight="1"/>
  <cols>
    <col min="1" max="4" width="34.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spans="1:251" ht="20.100000000000001" customHeight="1">
      <c r="A1" s="35" t="s">
        <v>517</v>
      </c>
      <c r="B1" s="68"/>
      <c r="C1" s="69"/>
      <c r="D1" s="70"/>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row>
    <row r="2" spans="1:251" ht="38.25" customHeight="1">
      <c r="A2" s="71" t="s">
        <v>518</v>
      </c>
      <c r="B2" s="72"/>
      <c r="C2" s="73"/>
      <c r="D2" s="7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row>
    <row r="3" spans="1:251" ht="12.75" customHeight="1">
      <c r="A3" s="72"/>
      <c r="B3" s="72"/>
      <c r="C3" s="73"/>
      <c r="D3" s="7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row>
    <row r="4" spans="1:251" ht="20.100000000000001" customHeight="1">
      <c r="A4" s="42"/>
      <c r="B4" s="74"/>
      <c r="C4" s="75"/>
      <c r="D4" s="43" t="s">
        <v>313</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row>
    <row r="5" spans="1:251" ht="23.25" customHeight="1">
      <c r="A5" s="179" t="s">
        <v>314</v>
      </c>
      <c r="B5" s="179"/>
      <c r="C5" s="179" t="s">
        <v>315</v>
      </c>
      <c r="D5" s="17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row>
    <row r="6" spans="1:251" ht="24" customHeight="1">
      <c r="A6" s="76" t="s">
        <v>316</v>
      </c>
      <c r="B6" s="77" t="s">
        <v>317</v>
      </c>
      <c r="C6" s="76" t="s">
        <v>316</v>
      </c>
      <c r="D6" s="76" t="s">
        <v>317</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row>
    <row r="7" spans="1:251" ht="20.100000000000001" customHeight="1">
      <c r="A7" s="78" t="s">
        <v>534</v>
      </c>
      <c r="B7" s="79">
        <v>3601.36</v>
      </c>
      <c r="C7" s="80" t="s">
        <v>325</v>
      </c>
      <c r="D7" s="81">
        <v>497.18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row>
    <row r="8" spans="1:251" ht="20.100000000000001" customHeight="1">
      <c r="A8" s="82" t="s">
        <v>519</v>
      </c>
      <c r="B8" s="49"/>
      <c r="C8" s="83" t="s">
        <v>327</v>
      </c>
      <c r="D8" s="84"/>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row>
    <row r="9" spans="1:251" ht="20.100000000000001" customHeight="1">
      <c r="A9" s="85" t="s">
        <v>520</v>
      </c>
      <c r="B9" s="79"/>
      <c r="C9" s="83" t="s">
        <v>329</v>
      </c>
      <c r="D9" s="84"/>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row>
    <row r="10" spans="1:251" ht="20.100000000000001" customHeight="1">
      <c r="A10" s="86" t="s">
        <v>521</v>
      </c>
      <c r="B10" s="87"/>
      <c r="C10" s="83" t="s">
        <v>331</v>
      </c>
      <c r="D10" s="84"/>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row>
    <row r="11" spans="1:251" ht="20.100000000000001" customHeight="1">
      <c r="A11" s="86" t="s">
        <v>522</v>
      </c>
      <c r="B11" s="87"/>
      <c r="C11" s="83" t="s">
        <v>332</v>
      </c>
      <c r="D11" s="84"/>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row>
    <row r="12" spans="1:251" ht="20.100000000000001" customHeight="1">
      <c r="A12" s="86" t="s">
        <v>523</v>
      </c>
      <c r="B12" s="49"/>
      <c r="C12" s="88" t="s">
        <v>333</v>
      </c>
      <c r="D12" s="84"/>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row>
    <row r="13" spans="1:251" ht="20.100000000000001" customHeight="1">
      <c r="A13" s="86"/>
      <c r="B13" s="48"/>
      <c r="C13" s="88" t="s">
        <v>334</v>
      </c>
      <c r="D13" s="84"/>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row>
    <row r="14" spans="1:251" ht="20.100000000000001" customHeight="1">
      <c r="A14" s="86"/>
      <c r="B14" s="47"/>
      <c r="C14" s="83" t="s">
        <v>335</v>
      </c>
      <c r="D14" s="84">
        <v>337.67</v>
      </c>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row>
    <row r="15" spans="1:251" ht="20.100000000000001" customHeight="1">
      <c r="A15" s="86"/>
      <c r="B15" s="47"/>
      <c r="C15" s="83" t="s">
        <v>336</v>
      </c>
      <c r="D15" s="84"/>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row>
    <row r="16" spans="1:251" ht="20.100000000000001" customHeight="1">
      <c r="A16" s="86"/>
      <c r="B16" s="47"/>
      <c r="C16" s="83" t="s">
        <v>337</v>
      </c>
      <c r="D16" s="84">
        <v>37.49</v>
      </c>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row>
    <row r="17" spans="1:251" ht="20.100000000000001" customHeight="1">
      <c r="A17" s="86"/>
      <c r="B17" s="47"/>
      <c r="C17" s="83" t="s">
        <v>338</v>
      </c>
      <c r="D17" s="84"/>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row>
    <row r="18" spans="1:251" ht="20.100000000000001" customHeight="1">
      <c r="A18" s="86"/>
      <c r="B18" s="47"/>
      <c r="C18" s="83" t="s">
        <v>339</v>
      </c>
      <c r="D18" s="84"/>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row>
    <row r="19" spans="1:251" ht="20.100000000000001" customHeight="1">
      <c r="A19" s="86"/>
      <c r="B19" s="47"/>
      <c r="C19" s="83" t="s">
        <v>340</v>
      </c>
      <c r="D19" s="84"/>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row>
    <row r="20" spans="1:251" ht="20.100000000000001" customHeight="1">
      <c r="A20" s="86"/>
      <c r="B20" s="47"/>
      <c r="C20" s="83" t="s">
        <v>341</v>
      </c>
      <c r="D20" s="84"/>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row>
    <row r="21" spans="1:251" ht="20.100000000000001" customHeight="1">
      <c r="A21" s="86"/>
      <c r="B21" s="47"/>
      <c r="C21" s="83" t="s">
        <v>342</v>
      </c>
      <c r="D21" s="84"/>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row>
    <row r="22" spans="1:251" ht="20.100000000000001" customHeight="1">
      <c r="A22" s="86"/>
      <c r="B22" s="47"/>
      <c r="C22" s="83" t="s">
        <v>343</v>
      </c>
      <c r="D22" s="84">
        <v>2706.8</v>
      </c>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row>
    <row r="23" spans="1:251" ht="20.100000000000001" customHeight="1">
      <c r="A23" s="86"/>
      <c r="B23" s="47"/>
      <c r="C23" s="83" t="s">
        <v>344</v>
      </c>
      <c r="D23" s="84"/>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row>
    <row r="24" spans="1:251" ht="20.100000000000001" customHeight="1">
      <c r="A24" s="86"/>
      <c r="B24" s="47"/>
      <c r="C24" s="83" t="s">
        <v>345</v>
      </c>
      <c r="D24" s="84"/>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row>
    <row r="25" spans="1:251" ht="20.100000000000001" customHeight="1">
      <c r="A25" s="86"/>
      <c r="B25" s="47"/>
      <c r="C25" s="83" t="s">
        <v>346</v>
      </c>
      <c r="D25" s="84"/>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row>
    <row r="26" spans="1:251" ht="20.100000000000001" customHeight="1">
      <c r="A26" s="86"/>
      <c r="B26" s="47"/>
      <c r="C26" s="83" t="s">
        <v>347</v>
      </c>
      <c r="D26" s="84">
        <v>22.22</v>
      </c>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row>
    <row r="27" spans="1:251" ht="20.100000000000001" customHeight="1">
      <c r="A27" s="86"/>
      <c r="B27" s="47"/>
      <c r="C27" s="83" t="s">
        <v>348</v>
      </c>
      <c r="D27" s="84"/>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row>
    <row r="28" spans="1:251" ht="20.100000000000001" customHeight="1">
      <c r="A28" s="86"/>
      <c r="B28" s="47"/>
      <c r="C28" s="83" t="s">
        <v>349</v>
      </c>
      <c r="D28" s="84"/>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row>
    <row r="29" spans="1:251" ht="20.100000000000001" customHeight="1">
      <c r="A29" s="86"/>
      <c r="B29" s="47"/>
      <c r="C29" s="83" t="s">
        <v>350</v>
      </c>
      <c r="D29" s="84"/>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row>
    <row r="30" spans="1:251" ht="20.100000000000001" customHeight="1">
      <c r="A30" s="86"/>
      <c r="B30" s="47"/>
      <c r="C30" s="83" t="s">
        <v>351</v>
      </c>
      <c r="D30" s="84"/>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row>
    <row r="31" spans="1:251" ht="20.100000000000001" customHeight="1">
      <c r="A31" s="89"/>
      <c r="B31" s="47"/>
      <c r="C31" s="83" t="s">
        <v>352</v>
      </c>
      <c r="D31" s="84"/>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row>
    <row r="32" spans="1:251" ht="20.100000000000001" customHeight="1">
      <c r="A32" s="89"/>
      <c r="B32" s="47"/>
      <c r="C32" s="88" t="s">
        <v>353</v>
      </c>
      <c r="D32" s="84"/>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row>
    <row r="33" spans="1:251" ht="20.100000000000001" customHeight="1">
      <c r="A33" s="89"/>
      <c r="B33" s="47"/>
      <c r="C33" s="83" t="s">
        <v>354</v>
      </c>
      <c r="D33" s="84"/>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row>
    <row r="34" spans="1:251" ht="20.100000000000001" customHeight="1">
      <c r="A34" s="89"/>
      <c r="B34" s="47"/>
      <c r="C34" s="83" t="s">
        <v>355</v>
      </c>
      <c r="D34" s="84"/>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row>
    <row r="35" spans="1:251" ht="20.100000000000001" customHeight="1">
      <c r="A35" s="90"/>
      <c r="B35" s="47"/>
      <c r="C35" s="83" t="s">
        <v>356</v>
      </c>
      <c r="D35" s="84"/>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row>
    <row r="36" spans="1:251" ht="20.100000000000001" customHeight="1">
      <c r="A36" s="90"/>
      <c r="B36" s="47"/>
      <c r="C36" s="83"/>
      <c r="D36" s="84"/>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row>
    <row r="37" spans="1:251" ht="20.100000000000001" customHeight="1">
      <c r="A37" s="90"/>
      <c r="B37" s="47"/>
      <c r="C37" s="83"/>
      <c r="D37" s="84"/>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row>
    <row r="38" spans="1:251" ht="20.100000000000001" customHeight="1">
      <c r="A38" s="90"/>
      <c r="B38" s="47"/>
      <c r="C38" s="91"/>
      <c r="D38" s="92"/>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row>
    <row r="39" spans="1:251" ht="20.100000000000001" customHeight="1">
      <c r="A39" s="93" t="s">
        <v>524</v>
      </c>
      <c r="B39" s="94">
        <f>SUM(B7:B30)</f>
        <v>3601.36</v>
      </c>
      <c r="C39" s="95" t="s">
        <v>525</v>
      </c>
      <c r="D39" s="92">
        <f>SUM(D7:D38)</f>
        <v>3601.36</v>
      </c>
      <c r="F39" s="36"/>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row>
    <row r="40" spans="1:251" ht="20.100000000000001" customHeight="1">
      <c r="A40" s="86" t="s">
        <v>526</v>
      </c>
      <c r="B40" s="94"/>
      <c r="C40" s="83" t="s">
        <v>527</v>
      </c>
      <c r="D40" s="92"/>
      <c r="E40" s="36"/>
      <c r="F40" s="36"/>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row>
    <row r="41" spans="1:251" ht="20.100000000000001" customHeight="1">
      <c r="A41" s="86" t="s">
        <v>528</v>
      </c>
      <c r="B41" s="49"/>
      <c r="C41" s="88"/>
      <c r="D41" s="92"/>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row>
    <row r="42" spans="1:251" ht="20.100000000000001" customHeight="1">
      <c r="A42" s="96" t="s">
        <v>529</v>
      </c>
      <c r="B42" s="97">
        <f>SUM(B38:B41)</f>
        <v>3601.36</v>
      </c>
      <c r="C42" s="91" t="s">
        <v>530</v>
      </c>
      <c r="D42" s="92">
        <f>D39+D40</f>
        <v>3601.36</v>
      </c>
      <c r="E42" s="36"/>
    </row>
    <row r="49" spans="3:3" ht="20.100000000000001" customHeight="1">
      <c r="C49" s="36"/>
    </row>
  </sheetData>
  <mergeCells count="2">
    <mergeCell ref="A5:B5"/>
    <mergeCell ref="C5:D5"/>
  </mergeCells>
  <phoneticPr fontId="24" type="noConversion"/>
  <printOptions horizontalCentered="1"/>
  <pageMargins left="0" right="0" top="0" bottom="0" header="0.499999992490753" footer="0.499999992490753"/>
  <pageSetup paperSize="9" scale="70"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52"/>
  <sheetViews>
    <sheetView showGridLines="0" showZeros="0" topLeftCell="A22" workbookViewId="0">
      <selection activeCell="C23" sqref="C23"/>
    </sheetView>
  </sheetViews>
  <sheetFormatPr defaultColWidth="6.875" defaultRowHeight="12.75" customHeight="1"/>
  <cols>
    <col min="1" max="1" width="9.25" style="34" customWidth="1"/>
    <col min="2" max="2" width="38.25" style="34" customWidth="1"/>
    <col min="3" max="12" width="12.6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spans="1:12" ht="20.100000000000001" customHeight="1">
      <c r="A1" s="35" t="s">
        <v>531</v>
      </c>
      <c r="L1" s="66"/>
    </row>
    <row r="2" spans="1:12" ht="43.5" customHeight="1">
      <c r="A2" s="57" t="s">
        <v>532</v>
      </c>
      <c r="B2" s="40"/>
      <c r="C2" s="40"/>
      <c r="D2" s="40"/>
      <c r="E2" s="40"/>
      <c r="F2" s="40"/>
      <c r="G2" s="40"/>
      <c r="H2" s="40"/>
      <c r="I2" s="40"/>
      <c r="J2" s="40"/>
      <c r="K2" s="40"/>
      <c r="L2" s="40"/>
    </row>
    <row r="3" spans="1:12" ht="20.100000000000001" customHeight="1">
      <c r="A3" s="58"/>
      <c r="B3" s="58"/>
      <c r="C3" s="58"/>
      <c r="D3" s="58"/>
      <c r="E3" s="58"/>
      <c r="F3" s="58"/>
      <c r="G3" s="58"/>
      <c r="H3" s="58"/>
      <c r="I3" s="58"/>
      <c r="J3" s="58"/>
      <c r="K3" s="58"/>
      <c r="L3" s="58"/>
    </row>
    <row r="4" spans="1:12" ht="20.100000000000001" customHeight="1">
      <c r="A4" s="59"/>
      <c r="B4" s="59"/>
      <c r="C4" s="59"/>
      <c r="D4" s="59"/>
      <c r="E4" s="59"/>
      <c r="F4" s="59"/>
      <c r="G4" s="59"/>
      <c r="H4" s="59"/>
      <c r="I4" s="59"/>
      <c r="J4" s="59"/>
      <c r="K4" s="59"/>
      <c r="L4" s="67" t="s">
        <v>313</v>
      </c>
    </row>
    <row r="5" spans="1:12" ht="24" customHeight="1">
      <c r="A5" s="179" t="s">
        <v>533</v>
      </c>
      <c r="B5" s="179"/>
      <c r="C5" s="189" t="s">
        <v>318</v>
      </c>
      <c r="D5" s="187" t="s">
        <v>528</v>
      </c>
      <c r="E5" s="187" t="s">
        <v>534</v>
      </c>
      <c r="F5" s="187" t="s">
        <v>519</v>
      </c>
      <c r="G5" s="187" t="s">
        <v>520</v>
      </c>
      <c r="H5" s="188" t="s">
        <v>521</v>
      </c>
      <c r="I5" s="189"/>
      <c r="J5" s="187" t="s">
        <v>522</v>
      </c>
      <c r="K5" s="187" t="s">
        <v>523</v>
      </c>
      <c r="L5" s="190" t="s">
        <v>526</v>
      </c>
    </row>
    <row r="6" spans="1:12" ht="42" customHeight="1">
      <c r="A6" s="62" t="s">
        <v>364</v>
      </c>
      <c r="B6" s="63" t="s">
        <v>365</v>
      </c>
      <c r="C6" s="185"/>
      <c r="D6" s="185"/>
      <c r="E6" s="185"/>
      <c r="F6" s="185"/>
      <c r="G6" s="185"/>
      <c r="H6" s="30" t="s">
        <v>535</v>
      </c>
      <c r="I6" s="30" t="s">
        <v>536</v>
      </c>
      <c r="J6" s="185"/>
      <c r="K6" s="185"/>
      <c r="L6" s="185"/>
    </row>
    <row r="7" spans="1:12" ht="20.100000000000001" customHeight="1">
      <c r="A7" s="45" t="s">
        <v>369</v>
      </c>
      <c r="B7" s="46" t="s">
        <v>370</v>
      </c>
      <c r="C7" s="47">
        <f>C8+C12+C20+C28+C33</f>
        <v>3601.36</v>
      </c>
      <c r="D7" s="47">
        <f>D8+D12+D20+D28+D33</f>
        <v>0</v>
      </c>
      <c r="E7" s="47">
        <f>E8+E12+E20+E28+E33</f>
        <v>3601.36</v>
      </c>
      <c r="F7" s="44"/>
      <c r="G7" s="64"/>
      <c r="H7" s="61"/>
      <c r="I7" s="61"/>
      <c r="J7" s="44"/>
      <c r="K7" s="64"/>
      <c r="L7" s="44"/>
    </row>
    <row r="8" spans="1:12" ht="20.100000000000001" customHeight="1">
      <c r="A8" s="45" t="s">
        <v>371</v>
      </c>
      <c r="B8" s="46" t="s">
        <v>325</v>
      </c>
      <c r="C8" s="49">
        <v>497.18</v>
      </c>
      <c r="D8" s="65"/>
      <c r="E8" s="49">
        <v>497.18</v>
      </c>
      <c r="F8" s="44"/>
      <c r="G8" s="64"/>
      <c r="H8" s="61"/>
      <c r="I8" s="61"/>
      <c r="J8" s="44"/>
      <c r="K8" s="64"/>
      <c r="L8" s="44"/>
    </row>
    <row r="9" spans="1:12" ht="20.100000000000001" customHeight="1">
      <c r="A9" s="45" t="s">
        <v>372</v>
      </c>
      <c r="B9" s="46" t="s">
        <v>373</v>
      </c>
      <c r="C9" s="49">
        <v>497.18</v>
      </c>
      <c r="D9" s="65"/>
      <c r="E9" s="49">
        <v>497.18</v>
      </c>
      <c r="F9" s="44"/>
      <c r="G9" s="64"/>
      <c r="H9" s="61"/>
      <c r="I9" s="61"/>
      <c r="J9" s="44"/>
      <c r="K9" s="64"/>
      <c r="L9" s="44"/>
    </row>
    <row r="10" spans="1:12" ht="20.100000000000001" customHeight="1">
      <c r="A10" s="45" t="s">
        <v>374</v>
      </c>
      <c r="B10" s="46" t="s">
        <v>375</v>
      </c>
      <c r="C10" s="47">
        <v>399.6</v>
      </c>
      <c r="D10" s="65"/>
      <c r="E10" s="47">
        <v>399.6</v>
      </c>
      <c r="F10" s="44"/>
      <c r="G10" s="64"/>
      <c r="H10" s="61"/>
      <c r="I10" s="61"/>
      <c r="J10" s="44"/>
      <c r="K10" s="64"/>
      <c r="L10" s="44"/>
    </row>
    <row r="11" spans="1:12" ht="20.100000000000001" customHeight="1">
      <c r="A11" s="45" t="s">
        <v>376</v>
      </c>
      <c r="B11" s="46" t="s">
        <v>377</v>
      </c>
      <c r="C11" s="49">
        <v>97.58</v>
      </c>
      <c r="D11" s="65"/>
      <c r="E11" s="49">
        <v>97.58</v>
      </c>
      <c r="F11" s="44"/>
      <c r="G11" s="64"/>
      <c r="H11" s="61"/>
      <c r="I11" s="61"/>
      <c r="J11" s="44"/>
      <c r="K11" s="64"/>
      <c r="L11" s="44"/>
    </row>
    <row r="12" spans="1:12" ht="20.100000000000001" customHeight="1">
      <c r="A12" s="45" t="s">
        <v>378</v>
      </c>
      <c r="B12" s="46" t="s">
        <v>335</v>
      </c>
      <c r="C12" s="49">
        <f>C13+C18</f>
        <v>337.67</v>
      </c>
      <c r="D12" s="65"/>
      <c r="E12" s="49">
        <f>E13+E18</f>
        <v>337.67</v>
      </c>
      <c r="F12" s="44"/>
      <c r="G12" s="64"/>
      <c r="H12" s="61"/>
      <c r="I12" s="61"/>
      <c r="J12" s="44"/>
      <c r="K12" s="64"/>
      <c r="L12" s="44"/>
    </row>
    <row r="13" spans="1:12" ht="20.100000000000001" customHeight="1">
      <c r="A13" s="45" t="s">
        <v>379</v>
      </c>
      <c r="B13" s="46" t="s">
        <v>380</v>
      </c>
      <c r="C13" s="47">
        <f>SUM(C14:C17)</f>
        <v>155.94</v>
      </c>
      <c r="D13" s="65"/>
      <c r="E13" s="47">
        <f>SUM(E14:E17)</f>
        <v>155.94</v>
      </c>
      <c r="F13" s="44"/>
      <c r="G13" s="64"/>
      <c r="H13" s="61"/>
      <c r="I13" s="61"/>
      <c r="J13" s="44"/>
      <c r="K13" s="64"/>
      <c r="L13" s="44"/>
    </row>
    <row r="14" spans="1:12" ht="20.100000000000001" customHeight="1">
      <c r="A14" s="45" t="s">
        <v>381</v>
      </c>
      <c r="B14" s="46" t="s">
        <v>382</v>
      </c>
      <c r="C14" s="49">
        <v>109.51</v>
      </c>
      <c r="D14" s="65"/>
      <c r="E14" s="49">
        <v>109.51</v>
      </c>
      <c r="F14" s="44"/>
      <c r="G14" s="64"/>
      <c r="H14" s="61"/>
      <c r="I14" s="61"/>
      <c r="J14" s="44"/>
      <c r="K14" s="64"/>
      <c r="L14" s="44"/>
    </row>
    <row r="15" spans="1:12" ht="20.100000000000001" customHeight="1">
      <c r="A15" s="45" t="s">
        <v>383</v>
      </c>
      <c r="B15" s="46" t="s">
        <v>384</v>
      </c>
      <c r="C15" s="49">
        <v>2</v>
      </c>
      <c r="D15" s="65"/>
      <c r="E15" s="49">
        <v>2</v>
      </c>
      <c r="F15" s="44"/>
      <c r="G15" s="64"/>
      <c r="H15" s="61"/>
      <c r="I15" s="61"/>
      <c r="J15" s="44"/>
      <c r="K15" s="64"/>
      <c r="L15" s="44"/>
    </row>
    <row r="16" spans="1:12" ht="20.100000000000001" customHeight="1">
      <c r="A16" s="45" t="s">
        <v>385</v>
      </c>
      <c r="B16" s="46" t="s">
        <v>386</v>
      </c>
      <c r="C16" s="47">
        <v>29.62</v>
      </c>
      <c r="D16" s="65"/>
      <c r="E16" s="47">
        <v>29.62</v>
      </c>
      <c r="F16" s="44"/>
      <c r="G16" s="64"/>
      <c r="H16" s="61"/>
      <c r="I16" s="61"/>
      <c r="J16" s="44"/>
      <c r="K16" s="64"/>
      <c r="L16" s="44"/>
    </row>
    <row r="17" spans="1:12" ht="20.100000000000001" customHeight="1">
      <c r="A17" s="45" t="s">
        <v>387</v>
      </c>
      <c r="B17" s="46" t="s">
        <v>388</v>
      </c>
      <c r="C17" s="49">
        <v>14.81</v>
      </c>
      <c r="D17" s="65"/>
      <c r="E17" s="49">
        <v>14.81</v>
      </c>
      <c r="F17" s="44"/>
      <c r="G17" s="64"/>
      <c r="H17" s="61"/>
      <c r="I17" s="61"/>
      <c r="J17" s="44"/>
      <c r="K17" s="64"/>
      <c r="L17" s="44"/>
    </row>
    <row r="18" spans="1:12" ht="20.100000000000001" customHeight="1">
      <c r="A18" s="45" t="s">
        <v>389</v>
      </c>
      <c r="B18" s="46" t="s">
        <v>390</v>
      </c>
      <c r="C18" s="49">
        <f>C19</f>
        <v>181.73</v>
      </c>
      <c r="D18" s="65"/>
      <c r="E18" s="49">
        <f>E19</f>
        <v>181.73</v>
      </c>
      <c r="F18" s="44"/>
      <c r="G18" s="64"/>
      <c r="H18" s="61"/>
      <c r="I18" s="61"/>
      <c r="J18" s="44"/>
      <c r="K18" s="64"/>
      <c r="L18" s="44"/>
    </row>
    <row r="19" spans="1:12" ht="20.100000000000001" customHeight="1">
      <c r="A19" s="45" t="s">
        <v>391</v>
      </c>
      <c r="B19" s="46" t="s">
        <v>390</v>
      </c>
      <c r="C19" s="47">
        <v>181.73</v>
      </c>
      <c r="D19" s="65"/>
      <c r="E19" s="47">
        <v>181.73</v>
      </c>
      <c r="F19" s="44"/>
      <c r="G19" s="64"/>
      <c r="H19" s="61"/>
      <c r="I19" s="61"/>
      <c r="J19" s="44"/>
      <c r="K19" s="64"/>
      <c r="L19" s="44"/>
    </row>
    <row r="20" spans="1:12" ht="20.100000000000001" customHeight="1">
      <c r="A20" s="45" t="s">
        <v>392</v>
      </c>
      <c r="B20" s="46" t="s">
        <v>337</v>
      </c>
      <c r="C20" s="49">
        <f>C21+C26</f>
        <v>37.49</v>
      </c>
      <c r="D20" s="65"/>
      <c r="E20" s="49">
        <f>E21+E26</f>
        <v>37.49</v>
      </c>
      <c r="F20" s="44"/>
      <c r="G20" s="64"/>
      <c r="H20" s="61"/>
      <c r="I20" s="61"/>
      <c r="J20" s="44"/>
      <c r="K20" s="64"/>
      <c r="L20" s="44"/>
    </row>
    <row r="21" spans="1:12" ht="20.100000000000001" customHeight="1">
      <c r="A21" s="45" t="s">
        <v>393</v>
      </c>
      <c r="B21" s="46" t="s">
        <v>394</v>
      </c>
      <c r="C21" s="49">
        <f>SUM(C22:C25)</f>
        <v>36.94</v>
      </c>
      <c r="D21" s="65"/>
      <c r="E21" s="49">
        <f>SUM(E22:E25)</f>
        <v>36.94</v>
      </c>
      <c r="F21" s="44"/>
      <c r="G21" s="64"/>
      <c r="H21" s="61"/>
      <c r="I21" s="61"/>
      <c r="J21" s="44"/>
      <c r="K21" s="64"/>
      <c r="L21" s="44"/>
    </row>
    <row r="22" spans="1:12" ht="20.100000000000001" customHeight="1">
      <c r="A22" s="45" t="s">
        <v>395</v>
      </c>
      <c r="B22" s="46" t="s">
        <v>396</v>
      </c>
      <c r="C22" s="47">
        <v>20.64</v>
      </c>
      <c r="D22" s="65"/>
      <c r="E22" s="47">
        <v>20.64</v>
      </c>
      <c r="F22" s="44"/>
      <c r="G22" s="64"/>
      <c r="H22" s="61"/>
      <c r="I22" s="61"/>
      <c r="J22" s="44"/>
      <c r="K22" s="64"/>
      <c r="L22" s="44"/>
    </row>
    <row r="23" spans="1:12" ht="20.100000000000001" customHeight="1">
      <c r="A23" s="45" t="s">
        <v>397</v>
      </c>
      <c r="B23" s="46" t="s">
        <v>398</v>
      </c>
      <c r="C23" s="49">
        <v>2.86</v>
      </c>
      <c r="D23" s="65"/>
      <c r="E23" s="49">
        <v>2.86</v>
      </c>
      <c r="F23" s="44"/>
      <c r="G23" s="64"/>
      <c r="H23" s="61"/>
      <c r="I23" s="61"/>
      <c r="J23" s="44"/>
      <c r="K23" s="64"/>
      <c r="L23" s="44"/>
    </row>
    <row r="24" spans="1:12" ht="20.100000000000001" customHeight="1">
      <c r="A24" s="45" t="s">
        <v>399</v>
      </c>
      <c r="B24" s="46" t="s">
        <v>400</v>
      </c>
      <c r="C24" s="49">
        <v>3.04</v>
      </c>
      <c r="D24" s="65"/>
      <c r="E24" s="49">
        <v>3.04</v>
      </c>
      <c r="F24" s="44"/>
      <c r="G24" s="64"/>
      <c r="H24" s="61"/>
      <c r="I24" s="61"/>
      <c r="J24" s="44"/>
      <c r="K24" s="64"/>
      <c r="L24" s="44"/>
    </row>
    <row r="25" spans="1:12" ht="20.100000000000001" customHeight="1">
      <c r="A25" s="45" t="s">
        <v>401</v>
      </c>
      <c r="B25" s="46" t="s">
        <v>402</v>
      </c>
      <c r="C25" s="47">
        <v>10.4</v>
      </c>
      <c r="D25" s="65"/>
      <c r="E25" s="47">
        <v>10.4</v>
      </c>
      <c r="F25" s="44"/>
      <c r="G25" s="64"/>
      <c r="H25" s="61"/>
      <c r="I25" s="61"/>
      <c r="J25" s="44"/>
      <c r="K25" s="64"/>
      <c r="L25" s="44"/>
    </row>
    <row r="26" spans="1:12" ht="20.100000000000001" customHeight="1">
      <c r="A26" s="45" t="s">
        <v>403</v>
      </c>
      <c r="B26" s="46" t="s">
        <v>404</v>
      </c>
      <c r="C26" s="49">
        <f t="shared" ref="C26:C31" si="0">C27</f>
        <v>0.55000000000000004</v>
      </c>
      <c r="D26" s="65"/>
      <c r="E26" s="49">
        <f t="shared" ref="E26:E31" si="1">E27</f>
        <v>0.55000000000000004</v>
      </c>
      <c r="F26" s="44"/>
      <c r="G26" s="64"/>
      <c r="H26" s="61"/>
      <c r="I26" s="61"/>
      <c r="J26" s="44"/>
      <c r="K26" s="64"/>
      <c r="L26" s="44"/>
    </row>
    <row r="27" spans="1:12" ht="20.100000000000001" customHeight="1">
      <c r="A27" s="45" t="s">
        <v>405</v>
      </c>
      <c r="B27" s="46" t="s">
        <v>404</v>
      </c>
      <c r="C27" s="49">
        <v>0.55000000000000004</v>
      </c>
      <c r="D27" s="65"/>
      <c r="E27" s="49">
        <v>0.55000000000000004</v>
      </c>
      <c r="F27" s="44"/>
      <c r="G27" s="64"/>
      <c r="H27" s="61"/>
      <c r="I27" s="61"/>
      <c r="J27" s="44"/>
      <c r="K27" s="64"/>
      <c r="L27" s="44"/>
    </row>
    <row r="28" spans="1:12" ht="20.100000000000001" customHeight="1">
      <c r="A28" s="45" t="s">
        <v>406</v>
      </c>
      <c r="B28" s="46" t="s">
        <v>343</v>
      </c>
      <c r="C28" s="47">
        <f>C29+C31</f>
        <v>2706.8</v>
      </c>
      <c r="D28" s="65"/>
      <c r="E28" s="47">
        <f>E29+E31</f>
        <v>2706.8</v>
      </c>
      <c r="F28" s="44"/>
      <c r="G28" s="64"/>
      <c r="H28" s="61"/>
      <c r="I28" s="61"/>
      <c r="J28" s="44"/>
      <c r="K28" s="64"/>
      <c r="L28" s="44"/>
    </row>
    <row r="29" spans="1:12" ht="20.100000000000001" customHeight="1">
      <c r="A29" s="45" t="s">
        <v>407</v>
      </c>
      <c r="B29" s="46" t="s">
        <v>408</v>
      </c>
      <c r="C29" s="49">
        <f t="shared" si="0"/>
        <v>1206.8</v>
      </c>
      <c r="D29" s="65"/>
      <c r="E29" s="49">
        <f t="shared" si="1"/>
        <v>1206.8</v>
      </c>
      <c r="F29" s="44"/>
      <c r="G29" s="64"/>
      <c r="H29" s="61"/>
      <c r="I29" s="61"/>
      <c r="J29" s="44"/>
      <c r="K29" s="64"/>
      <c r="L29" s="44"/>
    </row>
    <row r="30" spans="1:12" ht="20.100000000000001" customHeight="1">
      <c r="A30" s="45" t="s">
        <v>410</v>
      </c>
      <c r="B30" s="46" t="s">
        <v>411</v>
      </c>
      <c r="C30" s="49">
        <v>1206.8</v>
      </c>
      <c r="D30" s="65"/>
      <c r="E30" s="49">
        <v>1206.8</v>
      </c>
      <c r="F30" s="44"/>
      <c r="G30" s="64"/>
      <c r="H30" s="61"/>
      <c r="I30" s="61"/>
      <c r="J30" s="44"/>
      <c r="K30" s="64"/>
      <c r="L30" s="44"/>
    </row>
    <row r="31" spans="1:12" ht="20.100000000000001" customHeight="1">
      <c r="A31" s="45" t="s">
        <v>412</v>
      </c>
      <c r="B31" s="46" t="s">
        <v>413</v>
      </c>
      <c r="C31" s="47">
        <f t="shared" si="0"/>
        <v>1500</v>
      </c>
      <c r="D31" s="65"/>
      <c r="E31" s="47">
        <f t="shared" si="1"/>
        <v>1500</v>
      </c>
      <c r="F31" s="44"/>
      <c r="G31" s="64"/>
      <c r="H31" s="61"/>
      <c r="I31" s="61"/>
      <c r="J31" s="44"/>
      <c r="K31" s="64"/>
      <c r="L31" s="44"/>
    </row>
    <row r="32" spans="1:12" ht="20.100000000000001" customHeight="1">
      <c r="A32" s="45" t="s">
        <v>414</v>
      </c>
      <c r="B32" s="46" t="s">
        <v>415</v>
      </c>
      <c r="C32" s="49">
        <v>1500</v>
      </c>
      <c r="D32" s="65"/>
      <c r="E32" s="49">
        <v>1500</v>
      </c>
      <c r="F32" s="44"/>
      <c r="G32" s="64"/>
      <c r="H32" s="61"/>
      <c r="I32" s="61"/>
      <c r="J32" s="44"/>
      <c r="K32" s="64"/>
      <c r="L32" s="44"/>
    </row>
    <row r="33" spans="1:12" ht="20.100000000000001" customHeight="1">
      <c r="A33" s="45" t="s">
        <v>416</v>
      </c>
      <c r="B33" s="46" t="s">
        <v>347</v>
      </c>
      <c r="C33" s="49">
        <f>C34</f>
        <v>22.22</v>
      </c>
      <c r="D33" s="65"/>
      <c r="E33" s="49">
        <f>E34</f>
        <v>22.22</v>
      </c>
      <c r="F33" s="44"/>
      <c r="G33" s="64"/>
      <c r="H33" s="61"/>
      <c r="I33" s="61"/>
      <c r="J33" s="44"/>
      <c r="K33" s="64"/>
      <c r="L33" s="44"/>
    </row>
    <row r="34" spans="1:12" ht="20.100000000000001" customHeight="1">
      <c r="A34" s="45" t="s">
        <v>417</v>
      </c>
      <c r="B34" s="46" t="s">
        <v>418</v>
      </c>
      <c r="C34" s="47">
        <f>C35</f>
        <v>22.22</v>
      </c>
      <c r="D34" s="65"/>
      <c r="E34" s="47">
        <f>E35</f>
        <v>22.22</v>
      </c>
      <c r="F34" s="44"/>
      <c r="G34" s="64"/>
      <c r="H34" s="61"/>
      <c r="I34" s="61"/>
      <c r="J34" s="44"/>
      <c r="K34" s="64"/>
      <c r="L34" s="44"/>
    </row>
    <row r="35" spans="1:12" ht="20.100000000000001" customHeight="1">
      <c r="A35" s="45" t="s">
        <v>419</v>
      </c>
      <c r="B35" s="46" t="s">
        <v>420</v>
      </c>
      <c r="C35" s="49">
        <v>22.22</v>
      </c>
      <c r="D35" s="30"/>
      <c r="E35" s="49">
        <v>22.22</v>
      </c>
      <c r="F35" s="30"/>
      <c r="G35" s="30"/>
      <c r="H35" s="30"/>
      <c r="I35" s="30"/>
      <c r="J35" s="30"/>
      <c r="K35" s="30"/>
      <c r="L35" s="30"/>
    </row>
    <row r="36" spans="1:12" ht="20.100000000000001" customHeight="1">
      <c r="A36" s="36"/>
      <c r="B36" s="36"/>
      <c r="C36" s="36"/>
      <c r="D36" s="36"/>
      <c r="E36" s="36"/>
      <c r="F36" s="36"/>
      <c r="G36" s="36"/>
      <c r="H36" s="36"/>
      <c r="I36" s="36"/>
      <c r="J36" s="36"/>
      <c r="K36" s="36"/>
      <c r="L36" s="36"/>
    </row>
    <row r="37" spans="1:12" ht="20.100000000000001" customHeight="1">
      <c r="B37" s="36"/>
      <c r="C37" s="36"/>
      <c r="D37" s="36"/>
      <c r="E37" s="36"/>
      <c r="F37" s="36"/>
      <c r="G37" s="36"/>
      <c r="H37" s="36"/>
      <c r="I37" s="36"/>
      <c r="J37" s="36"/>
      <c r="K37" s="36"/>
      <c r="L37" s="36"/>
    </row>
    <row r="38" spans="1:12" ht="20.100000000000001" customHeight="1">
      <c r="B38" s="36"/>
      <c r="C38" s="36"/>
      <c r="D38" s="36"/>
      <c r="E38" s="36"/>
      <c r="F38" s="36"/>
      <c r="G38" s="36"/>
      <c r="H38" s="36"/>
      <c r="I38" s="36"/>
      <c r="J38" s="36"/>
      <c r="K38" s="36"/>
      <c r="L38" s="36"/>
    </row>
    <row r="39" spans="1:12" ht="20.100000000000001" customHeight="1">
      <c r="A39" s="36"/>
      <c r="B39" s="36"/>
      <c r="C39" s="36"/>
      <c r="D39" s="36"/>
      <c r="E39" s="36"/>
      <c r="F39" s="36"/>
      <c r="G39" s="36"/>
      <c r="H39" s="36"/>
      <c r="I39" s="36"/>
      <c r="J39" s="36"/>
      <c r="K39" s="36"/>
      <c r="L39" s="36"/>
    </row>
    <row r="40" spans="1:12" ht="20.100000000000001" customHeight="1">
      <c r="B40" s="36"/>
      <c r="C40" s="36"/>
      <c r="D40" s="36"/>
      <c r="F40" s="36"/>
      <c r="G40" s="36"/>
      <c r="H40" s="36"/>
      <c r="I40" s="36"/>
      <c r="J40" s="36"/>
      <c r="K40" s="36"/>
      <c r="L40" s="36"/>
    </row>
    <row r="41" spans="1:12" ht="12.75" customHeight="1">
      <c r="B41" s="36"/>
      <c r="C41" s="36"/>
      <c r="I41" s="36"/>
      <c r="J41" s="36"/>
      <c r="K41" s="36"/>
      <c r="L41" s="36"/>
    </row>
    <row r="42" spans="1:12" ht="12.75" customHeight="1">
      <c r="B42" s="36"/>
      <c r="J42" s="36"/>
      <c r="K42" s="36"/>
    </row>
    <row r="43" spans="1:12" ht="12.75" customHeight="1">
      <c r="B43" s="36"/>
      <c r="J43" s="36"/>
      <c r="K43" s="36"/>
      <c r="L43" s="36"/>
    </row>
    <row r="44" spans="1:12" ht="12.75" customHeight="1">
      <c r="B44" s="36"/>
      <c r="E44" s="36"/>
      <c r="J44" s="36"/>
    </row>
    <row r="45" spans="1:12" ht="12.75" customHeight="1">
      <c r="B45" s="36"/>
      <c r="I45" s="36"/>
      <c r="J45" s="36"/>
    </row>
    <row r="46" spans="1:12" ht="12.75" customHeight="1">
      <c r="B46" s="36"/>
      <c r="I46" s="36"/>
    </row>
    <row r="47" spans="1:12" ht="12.75" customHeight="1">
      <c r="B47" s="36"/>
      <c r="I47" s="36"/>
      <c r="K47" s="36"/>
    </row>
    <row r="48" spans="1:12" ht="12.75" customHeight="1">
      <c r="B48" s="36"/>
    </row>
    <row r="49" spans="2:11" ht="12.75" customHeight="1">
      <c r="B49" s="36"/>
      <c r="C49" s="36"/>
      <c r="F49" s="36"/>
    </row>
    <row r="50" spans="2:11" ht="12.75" customHeight="1">
      <c r="B50" s="36"/>
    </row>
    <row r="51" spans="2:11" ht="12.75" customHeight="1">
      <c r="B51" s="36"/>
      <c r="C51" s="36"/>
      <c r="D51" s="36"/>
    </row>
    <row r="52" spans="2:11" ht="12.75" customHeight="1">
      <c r="B52" s="36"/>
      <c r="K52" s="36"/>
    </row>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999984981507" bottom="0.999999984981507" header="0.499999992490753" footer="0.499999992490753"/>
  <pageSetup paperSize="9" scale="52"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53"/>
  <sheetViews>
    <sheetView showGridLines="0" showZeros="0" topLeftCell="A19" workbookViewId="0">
      <selection activeCell="E21" sqref="E21"/>
    </sheetView>
  </sheetViews>
  <sheetFormatPr defaultColWidth="6.875" defaultRowHeight="12.75" customHeight="1"/>
  <cols>
    <col min="1" max="1" width="17.125" style="34" customWidth="1"/>
    <col min="2" max="2" width="29" style="34" customWidth="1"/>
    <col min="3" max="6" width="18" style="34" customWidth="1"/>
    <col min="7" max="7" width="19.5" style="34" customWidth="1"/>
    <col min="8" max="8" width="21" style="34" customWidth="1"/>
    <col min="9" max="256" width="6.875" style="34"/>
    <col min="257" max="257" width="17.125" style="34" customWidth="1"/>
    <col min="258" max="258" width="34.875" style="34" customWidth="1"/>
    <col min="259" max="264" width="18" style="34" customWidth="1"/>
    <col min="265" max="512" width="6.875" style="34"/>
    <col min="513" max="513" width="17.125" style="34" customWidth="1"/>
    <col min="514" max="514" width="34.875" style="34" customWidth="1"/>
    <col min="515" max="520" width="18" style="34" customWidth="1"/>
    <col min="521" max="768" width="6.875" style="34"/>
    <col min="769" max="769" width="17.125" style="34" customWidth="1"/>
    <col min="770" max="770" width="34.875" style="34" customWidth="1"/>
    <col min="771" max="776" width="18" style="34" customWidth="1"/>
    <col min="777" max="1024" width="6.875" style="34"/>
    <col min="1025" max="1025" width="17.125" style="34" customWidth="1"/>
    <col min="1026" max="1026" width="34.875" style="34" customWidth="1"/>
    <col min="1027" max="1032" width="18" style="34" customWidth="1"/>
    <col min="1033" max="1280" width="6.875" style="34"/>
    <col min="1281" max="1281" width="17.125" style="34" customWidth="1"/>
    <col min="1282" max="1282" width="34.875" style="34" customWidth="1"/>
    <col min="1283" max="1288" width="18" style="34" customWidth="1"/>
    <col min="1289" max="1536" width="6.875" style="34"/>
    <col min="1537" max="1537" width="17.125" style="34" customWidth="1"/>
    <col min="1538" max="1538" width="34.875" style="34" customWidth="1"/>
    <col min="1539" max="1544" width="18" style="34" customWidth="1"/>
    <col min="1545" max="1792" width="6.875" style="34"/>
    <col min="1793" max="1793" width="17.125" style="34" customWidth="1"/>
    <col min="1794" max="1794" width="34.875" style="34" customWidth="1"/>
    <col min="1795" max="1800" width="18" style="34" customWidth="1"/>
    <col min="1801" max="2048" width="6.875" style="34"/>
    <col min="2049" max="2049" width="17.125" style="34" customWidth="1"/>
    <col min="2050" max="2050" width="34.875" style="34" customWidth="1"/>
    <col min="2051" max="2056" width="18" style="34" customWidth="1"/>
    <col min="2057" max="2304" width="6.875" style="34"/>
    <col min="2305" max="2305" width="17.125" style="34" customWidth="1"/>
    <col min="2306" max="2306" width="34.875" style="34" customWidth="1"/>
    <col min="2307" max="2312" width="18" style="34" customWidth="1"/>
    <col min="2313" max="2560" width="6.875" style="34"/>
    <col min="2561" max="2561" width="17.125" style="34" customWidth="1"/>
    <col min="2562" max="2562" width="34.875" style="34" customWidth="1"/>
    <col min="2563" max="2568" width="18" style="34" customWidth="1"/>
    <col min="2569" max="2816" width="6.875" style="34"/>
    <col min="2817" max="2817" width="17.125" style="34" customWidth="1"/>
    <col min="2818" max="2818" width="34.875" style="34" customWidth="1"/>
    <col min="2819" max="2824" width="18" style="34" customWidth="1"/>
    <col min="2825" max="3072" width="6.875" style="34"/>
    <col min="3073" max="3073" width="17.125" style="34" customWidth="1"/>
    <col min="3074" max="3074" width="34.875" style="34" customWidth="1"/>
    <col min="3075" max="3080" width="18" style="34" customWidth="1"/>
    <col min="3081" max="3328" width="6.875" style="34"/>
    <col min="3329" max="3329" width="17.125" style="34" customWidth="1"/>
    <col min="3330" max="3330" width="34.875" style="34" customWidth="1"/>
    <col min="3331" max="3336" width="18" style="34" customWidth="1"/>
    <col min="3337" max="3584" width="6.875" style="34"/>
    <col min="3585" max="3585" width="17.125" style="34" customWidth="1"/>
    <col min="3586" max="3586" width="34.875" style="34" customWidth="1"/>
    <col min="3587" max="3592" width="18" style="34" customWidth="1"/>
    <col min="3593" max="3840" width="6.875" style="34"/>
    <col min="3841" max="3841" width="17.125" style="34" customWidth="1"/>
    <col min="3842" max="3842" width="34.875" style="34" customWidth="1"/>
    <col min="3843" max="3848" width="18" style="34" customWidth="1"/>
    <col min="3849" max="4096" width="6.875" style="34"/>
    <col min="4097" max="4097" width="17.125" style="34" customWidth="1"/>
    <col min="4098" max="4098" width="34.875" style="34" customWidth="1"/>
    <col min="4099" max="4104" width="18" style="34" customWidth="1"/>
    <col min="4105" max="4352" width="6.875" style="34"/>
    <col min="4353" max="4353" width="17.125" style="34" customWidth="1"/>
    <col min="4354" max="4354" width="34.875" style="34" customWidth="1"/>
    <col min="4355" max="4360" width="18" style="34" customWidth="1"/>
    <col min="4361" max="4608" width="6.875" style="34"/>
    <col min="4609" max="4609" width="17.125" style="34" customWidth="1"/>
    <col min="4610" max="4610" width="34.875" style="34" customWidth="1"/>
    <col min="4611" max="4616" width="18" style="34" customWidth="1"/>
    <col min="4617" max="4864" width="6.875" style="34"/>
    <col min="4865" max="4865" width="17.125" style="34" customWidth="1"/>
    <col min="4866" max="4866" width="34.875" style="34" customWidth="1"/>
    <col min="4867" max="4872" width="18" style="34" customWidth="1"/>
    <col min="4873" max="5120" width="6.875" style="34"/>
    <col min="5121" max="5121" width="17.125" style="34" customWidth="1"/>
    <col min="5122" max="5122" width="34.875" style="34" customWidth="1"/>
    <col min="5123" max="5128" width="18" style="34" customWidth="1"/>
    <col min="5129" max="5376" width="6.875" style="34"/>
    <col min="5377" max="5377" width="17.125" style="34" customWidth="1"/>
    <col min="5378" max="5378" width="34.875" style="34" customWidth="1"/>
    <col min="5379" max="5384" width="18" style="34" customWidth="1"/>
    <col min="5385" max="5632" width="6.875" style="34"/>
    <col min="5633" max="5633" width="17.125" style="34" customWidth="1"/>
    <col min="5634" max="5634" width="34.875" style="34" customWidth="1"/>
    <col min="5635" max="5640" width="18" style="34" customWidth="1"/>
    <col min="5641" max="5888" width="6.875" style="34"/>
    <col min="5889" max="5889" width="17.125" style="34" customWidth="1"/>
    <col min="5890" max="5890" width="34.875" style="34" customWidth="1"/>
    <col min="5891" max="5896" width="18" style="34" customWidth="1"/>
    <col min="5897" max="6144" width="6.875" style="34"/>
    <col min="6145" max="6145" width="17.125" style="34" customWidth="1"/>
    <col min="6146" max="6146" width="34.875" style="34" customWidth="1"/>
    <col min="6147" max="6152" width="18" style="34" customWidth="1"/>
    <col min="6153" max="6400" width="6.875" style="34"/>
    <col min="6401" max="6401" width="17.125" style="34" customWidth="1"/>
    <col min="6402" max="6402" width="34.875" style="34" customWidth="1"/>
    <col min="6403" max="6408" width="18" style="34" customWidth="1"/>
    <col min="6409" max="6656" width="6.875" style="34"/>
    <col min="6657" max="6657" width="17.125" style="34" customWidth="1"/>
    <col min="6658" max="6658" width="34.875" style="34" customWidth="1"/>
    <col min="6659" max="6664" width="18" style="34" customWidth="1"/>
    <col min="6665" max="6912" width="6.875" style="34"/>
    <col min="6913" max="6913" width="17.125" style="34" customWidth="1"/>
    <col min="6914" max="6914" width="34.875" style="34" customWidth="1"/>
    <col min="6915" max="6920" width="18" style="34" customWidth="1"/>
    <col min="6921" max="7168" width="6.875" style="34"/>
    <col min="7169" max="7169" width="17.125" style="34" customWidth="1"/>
    <col min="7170" max="7170" width="34.875" style="34" customWidth="1"/>
    <col min="7171" max="7176" width="18" style="34" customWidth="1"/>
    <col min="7177" max="7424" width="6.875" style="34"/>
    <col min="7425" max="7425" width="17.125" style="34" customWidth="1"/>
    <col min="7426" max="7426" width="34.875" style="34" customWidth="1"/>
    <col min="7427" max="7432" width="18" style="34" customWidth="1"/>
    <col min="7433" max="7680" width="6.875" style="34"/>
    <col min="7681" max="7681" width="17.125" style="34" customWidth="1"/>
    <col min="7682" max="7682" width="34.875" style="34" customWidth="1"/>
    <col min="7683" max="7688" width="18" style="34" customWidth="1"/>
    <col min="7689" max="7936" width="6.875" style="34"/>
    <col min="7937" max="7937" width="17.125" style="34" customWidth="1"/>
    <col min="7938" max="7938" width="34.875" style="34" customWidth="1"/>
    <col min="7939" max="7944" width="18" style="34" customWidth="1"/>
    <col min="7945" max="8192" width="6.875" style="34"/>
    <col min="8193" max="8193" width="17.125" style="34" customWidth="1"/>
    <col min="8194" max="8194" width="34.875" style="34" customWidth="1"/>
    <col min="8195" max="8200" width="18" style="34" customWidth="1"/>
    <col min="8201" max="8448" width="6.875" style="34"/>
    <col min="8449" max="8449" width="17.125" style="34" customWidth="1"/>
    <col min="8450" max="8450" width="34.875" style="34" customWidth="1"/>
    <col min="8451" max="8456" width="18" style="34" customWidth="1"/>
    <col min="8457" max="8704" width="6.875" style="34"/>
    <col min="8705" max="8705" width="17.125" style="34" customWidth="1"/>
    <col min="8706" max="8706" width="34.875" style="34" customWidth="1"/>
    <col min="8707" max="8712" width="18" style="34" customWidth="1"/>
    <col min="8713" max="8960" width="6.875" style="34"/>
    <col min="8961" max="8961" width="17.125" style="34" customWidth="1"/>
    <col min="8962" max="8962" width="34.875" style="34" customWidth="1"/>
    <col min="8963" max="8968" width="18" style="34" customWidth="1"/>
    <col min="8969" max="9216" width="6.875" style="34"/>
    <col min="9217" max="9217" width="17.125" style="34" customWidth="1"/>
    <col min="9218" max="9218" width="34.875" style="34" customWidth="1"/>
    <col min="9219" max="9224" width="18" style="34" customWidth="1"/>
    <col min="9225" max="9472" width="6.875" style="34"/>
    <col min="9473" max="9473" width="17.125" style="34" customWidth="1"/>
    <col min="9474" max="9474" width="34.875" style="34" customWidth="1"/>
    <col min="9475" max="9480" width="18" style="34" customWidth="1"/>
    <col min="9481" max="9728" width="6.875" style="34"/>
    <col min="9729" max="9729" width="17.125" style="34" customWidth="1"/>
    <col min="9730" max="9730" width="34.875" style="34" customWidth="1"/>
    <col min="9731" max="9736" width="18" style="34" customWidth="1"/>
    <col min="9737" max="9984" width="6.875" style="34"/>
    <col min="9985" max="9985" width="17.125" style="34" customWidth="1"/>
    <col min="9986" max="9986" width="34.875" style="34" customWidth="1"/>
    <col min="9987" max="9992" width="18" style="34" customWidth="1"/>
    <col min="9993" max="10240" width="6.875" style="34"/>
    <col min="10241" max="10241" width="17.125" style="34" customWidth="1"/>
    <col min="10242" max="10242" width="34.875" style="34" customWidth="1"/>
    <col min="10243" max="10248" width="18" style="34" customWidth="1"/>
    <col min="10249" max="10496" width="6.875" style="34"/>
    <col min="10497" max="10497" width="17.125" style="34" customWidth="1"/>
    <col min="10498" max="10498" width="34.875" style="34" customWidth="1"/>
    <col min="10499" max="10504" width="18" style="34" customWidth="1"/>
    <col min="10505" max="10752" width="6.875" style="34"/>
    <col min="10753" max="10753" width="17.125" style="34" customWidth="1"/>
    <col min="10754" max="10754" width="34.875" style="34" customWidth="1"/>
    <col min="10755" max="10760" width="18" style="34" customWidth="1"/>
    <col min="10761" max="11008" width="6.875" style="34"/>
    <col min="11009" max="11009" width="17.125" style="34" customWidth="1"/>
    <col min="11010" max="11010" width="34.875" style="34" customWidth="1"/>
    <col min="11011" max="11016" width="18" style="34" customWidth="1"/>
    <col min="11017" max="11264" width="6.875" style="34"/>
    <col min="11265" max="11265" width="17.125" style="34" customWidth="1"/>
    <col min="11266" max="11266" width="34.875" style="34" customWidth="1"/>
    <col min="11267" max="11272" width="18" style="34" customWidth="1"/>
    <col min="11273" max="11520" width="6.875" style="34"/>
    <col min="11521" max="11521" width="17.125" style="34" customWidth="1"/>
    <col min="11522" max="11522" width="34.875" style="34" customWidth="1"/>
    <col min="11523" max="11528" width="18" style="34" customWidth="1"/>
    <col min="11529" max="11776" width="6.875" style="34"/>
    <col min="11777" max="11777" width="17.125" style="34" customWidth="1"/>
    <col min="11778" max="11778" width="34.875" style="34" customWidth="1"/>
    <col min="11779" max="11784" width="18" style="34" customWidth="1"/>
    <col min="11785" max="12032" width="6.875" style="34"/>
    <col min="12033" max="12033" width="17.125" style="34" customWidth="1"/>
    <col min="12034" max="12034" width="34.875" style="34" customWidth="1"/>
    <col min="12035" max="12040" width="18" style="34" customWidth="1"/>
    <col min="12041" max="12288" width="6.875" style="34"/>
    <col min="12289" max="12289" width="17.125" style="34" customWidth="1"/>
    <col min="12290" max="12290" width="34.875" style="34" customWidth="1"/>
    <col min="12291" max="12296" width="18" style="34" customWidth="1"/>
    <col min="12297" max="12544" width="6.875" style="34"/>
    <col min="12545" max="12545" width="17.125" style="34" customWidth="1"/>
    <col min="12546" max="12546" width="34.875" style="34" customWidth="1"/>
    <col min="12547" max="12552" width="18" style="34" customWidth="1"/>
    <col min="12553" max="12800" width="6.875" style="34"/>
    <col min="12801" max="12801" width="17.125" style="34" customWidth="1"/>
    <col min="12802" max="12802" width="34.875" style="34" customWidth="1"/>
    <col min="12803" max="12808" width="18" style="34" customWidth="1"/>
    <col min="12809" max="13056" width="6.875" style="34"/>
    <col min="13057" max="13057" width="17.125" style="34" customWidth="1"/>
    <col min="13058" max="13058" width="34.875" style="34" customWidth="1"/>
    <col min="13059" max="13064" width="18" style="34" customWidth="1"/>
    <col min="13065" max="13312" width="6.875" style="34"/>
    <col min="13313" max="13313" width="17.125" style="34" customWidth="1"/>
    <col min="13314" max="13314" width="34.875" style="34" customWidth="1"/>
    <col min="13315" max="13320" width="18" style="34" customWidth="1"/>
    <col min="13321" max="13568" width="6.875" style="34"/>
    <col min="13569" max="13569" width="17.125" style="34" customWidth="1"/>
    <col min="13570" max="13570" width="34.875" style="34" customWidth="1"/>
    <col min="13571" max="13576" width="18" style="34" customWidth="1"/>
    <col min="13577" max="13824" width="6.875" style="34"/>
    <col min="13825" max="13825" width="17.125" style="34" customWidth="1"/>
    <col min="13826" max="13826" width="34.875" style="34" customWidth="1"/>
    <col min="13827" max="13832" width="18" style="34" customWidth="1"/>
    <col min="13833" max="14080" width="6.875" style="34"/>
    <col min="14081" max="14081" width="17.125" style="34" customWidth="1"/>
    <col min="14082" max="14082" width="34.875" style="34" customWidth="1"/>
    <col min="14083" max="14088" width="18" style="34" customWidth="1"/>
    <col min="14089" max="14336" width="6.875" style="34"/>
    <col min="14337" max="14337" width="17.125" style="34" customWidth="1"/>
    <col min="14338" max="14338" width="34.875" style="34" customWidth="1"/>
    <col min="14339" max="14344" width="18" style="34" customWidth="1"/>
    <col min="14345" max="14592" width="6.875" style="34"/>
    <col min="14593" max="14593" width="17.125" style="34" customWidth="1"/>
    <col min="14594" max="14594" width="34.875" style="34" customWidth="1"/>
    <col min="14595" max="14600" width="18" style="34" customWidth="1"/>
    <col min="14601" max="14848" width="6.875" style="34"/>
    <col min="14849" max="14849" width="17.125" style="34" customWidth="1"/>
    <col min="14850" max="14850" width="34.875" style="34" customWidth="1"/>
    <col min="14851" max="14856" width="18" style="34" customWidth="1"/>
    <col min="14857" max="15104" width="6.875" style="34"/>
    <col min="15105" max="15105" width="17.125" style="34" customWidth="1"/>
    <col min="15106" max="15106" width="34.875" style="34" customWidth="1"/>
    <col min="15107" max="15112" width="18" style="34" customWidth="1"/>
    <col min="15113" max="15360" width="6.875" style="34"/>
    <col min="15361" max="15361" width="17.125" style="34" customWidth="1"/>
    <col min="15362" max="15362" width="34.875" style="34" customWidth="1"/>
    <col min="15363" max="15368" width="18" style="34" customWidth="1"/>
    <col min="15369" max="15616" width="6.875" style="34"/>
    <col min="15617" max="15617" width="17.125" style="34" customWidth="1"/>
    <col min="15618" max="15618" width="34.875" style="34" customWidth="1"/>
    <col min="15619" max="15624" width="18" style="34" customWidth="1"/>
    <col min="15625" max="15872" width="6.875" style="34"/>
    <col min="15873" max="15873" width="17.125" style="34" customWidth="1"/>
    <col min="15874" max="15874" width="34.875" style="34" customWidth="1"/>
    <col min="15875" max="15880" width="18" style="34" customWidth="1"/>
    <col min="15881" max="16128" width="6.875" style="34"/>
    <col min="16129" max="16129" width="17.125" style="34" customWidth="1"/>
    <col min="16130" max="16130" width="34.875" style="34" customWidth="1"/>
    <col min="16131" max="16136" width="18" style="34" customWidth="1"/>
    <col min="16137" max="16384" width="6.875" style="34"/>
  </cols>
  <sheetData>
    <row r="1" spans="1:9" ht="20.100000000000001" customHeight="1">
      <c r="A1" s="35" t="s">
        <v>537</v>
      </c>
      <c r="B1" s="36"/>
    </row>
    <row r="2" spans="1:9" ht="44.25" customHeight="1">
      <c r="A2" s="191" t="s">
        <v>538</v>
      </c>
      <c r="B2" s="191"/>
      <c r="C2" s="191"/>
      <c r="D2" s="191"/>
      <c r="E2" s="191"/>
      <c r="F2" s="191"/>
      <c r="G2" s="191"/>
      <c r="H2" s="191"/>
    </row>
    <row r="3" spans="1:9" ht="20.100000000000001" customHeight="1">
      <c r="A3" s="37"/>
      <c r="B3" s="38"/>
      <c r="C3" s="39"/>
      <c r="D3" s="39"/>
      <c r="E3" s="39"/>
      <c r="F3" s="39"/>
      <c r="G3" s="39"/>
      <c r="H3" s="40"/>
    </row>
    <row r="4" spans="1:9" ht="25.5" customHeight="1">
      <c r="A4" s="41"/>
      <c r="B4" s="42"/>
      <c r="C4" s="41"/>
      <c r="D4" s="41"/>
      <c r="E4" s="41"/>
      <c r="F4" s="41"/>
      <c r="G4" s="41"/>
      <c r="H4" s="43" t="s">
        <v>313</v>
      </c>
    </row>
    <row r="5" spans="1:9" ht="29.25" customHeight="1">
      <c r="A5" s="30" t="s">
        <v>364</v>
      </c>
      <c r="B5" s="30" t="s">
        <v>365</v>
      </c>
      <c r="C5" s="30" t="s">
        <v>318</v>
      </c>
      <c r="D5" s="44" t="s">
        <v>367</v>
      </c>
      <c r="E5" s="30" t="s">
        <v>368</v>
      </c>
      <c r="F5" s="30" t="s">
        <v>539</v>
      </c>
      <c r="G5" s="30" t="s">
        <v>540</v>
      </c>
      <c r="H5" s="30" t="s">
        <v>541</v>
      </c>
    </row>
    <row r="6" spans="1:9" ht="20.100000000000001" customHeight="1">
      <c r="A6" s="45" t="s">
        <v>369</v>
      </c>
      <c r="B6" s="46" t="s">
        <v>370</v>
      </c>
      <c r="C6" s="47">
        <f>C7+C11+C19+C27+C32</f>
        <v>3601.36</v>
      </c>
      <c r="D6" s="47">
        <f t="shared" ref="D6:D34" si="0">C6-E6</f>
        <v>712.97</v>
      </c>
      <c r="E6" s="47">
        <f>E17+E27</f>
        <v>2888.39</v>
      </c>
      <c r="F6" s="48"/>
      <c r="G6" s="48"/>
      <c r="H6" s="48"/>
    </row>
    <row r="7" spans="1:9" ht="20.100000000000001" customHeight="1">
      <c r="A7" s="45" t="s">
        <v>371</v>
      </c>
      <c r="B7" s="46" t="s">
        <v>325</v>
      </c>
      <c r="C7" s="49">
        <v>497.18</v>
      </c>
      <c r="D7" s="47">
        <f t="shared" si="0"/>
        <v>497.18</v>
      </c>
      <c r="E7" s="50"/>
      <c r="F7" s="51"/>
      <c r="G7" s="51"/>
      <c r="H7" s="51"/>
    </row>
    <row r="8" spans="1:9" ht="20.100000000000001" customHeight="1">
      <c r="A8" s="45" t="s">
        <v>372</v>
      </c>
      <c r="B8" s="46" t="s">
        <v>373</v>
      </c>
      <c r="C8" s="49">
        <v>497.18</v>
      </c>
      <c r="D8" s="47">
        <f t="shared" si="0"/>
        <v>497.18</v>
      </c>
      <c r="E8" s="50"/>
      <c r="F8" s="51"/>
      <c r="G8" s="51"/>
      <c r="H8" s="51"/>
    </row>
    <row r="9" spans="1:9" ht="20.100000000000001" customHeight="1">
      <c r="A9" s="45" t="s">
        <v>374</v>
      </c>
      <c r="B9" s="46" t="s">
        <v>375</v>
      </c>
      <c r="C9" s="47">
        <v>399.6</v>
      </c>
      <c r="D9" s="47">
        <f t="shared" si="0"/>
        <v>399.6</v>
      </c>
      <c r="E9" s="50"/>
      <c r="F9" s="51"/>
      <c r="G9" s="51"/>
      <c r="H9" s="51"/>
    </row>
    <row r="10" spans="1:9" ht="20.100000000000001" customHeight="1">
      <c r="A10" s="45" t="s">
        <v>376</v>
      </c>
      <c r="B10" s="46" t="s">
        <v>377</v>
      </c>
      <c r="C10" s="49">
        <v>97.58</v>
      </c>
      <c r="D10" s="47">
        <f t="shared" si="0"/>
        <v>97.58</v>
      </c>
      <c r="E10" s="50"/>
      <c r="F10" s="51"/>
      <c r="G10" s="51"/>
      <c r="H10" s="51"/>
      <c r="I10" s="36"/>
    </row>
    <row r="11" spans="1:9" ht="20.100000000000001" customHeight="1">
      <c r="A11" s="45" t="s">
        <v>378</v>
      </c>
      <c r="B11" s="46" t="s">
        <v>335</v>
      </c>
      <c r="C11" s="49">
        <f>C12+C17</f>
        <v>337.67</v>
      </c>
      <c r="D11" s="47">
        <f t="shared" si="0"/>
        <v>337.67</v>
      </c>
      <c r="E11" s="50"/>
      <c r="F11" s="51"/>
      <c r="G11" s="51"/>
      <c r="H11" s="51"/>
    </row>
    <row r="12" spans="1:9" ht="20.100000000000001" customHeight="1">
      <c r="A12" s="45" t="s">
        <v>379</v>
      </c>
      <c r="B12" s="46" t="s">
        <v>380</v>
      </c>
      <c r="C12" s="47">
        <f>SUM(C13:C16)</f>
        <v>155.94</v>
      </c>
      <c r="D12" s="47">
        <f t="shared" si="0"/>
        <v>155.94</v>
      </c>
      <c r="E12" s="50"/>
      <c r="F12" s="51"/>
      <c r="G12" s="51"/>
      <c r="H12" s="52"/>
    </row>
    <row r="13" spans="1:9" ht="20.100000000000001" customHeight="1">
      <c r="A13" s="45" t="s">
        <v>381</v>
      </c>
      <c r="B13" s="46" t="s">
        <v>382</v>
      </c>
      <c r="C13" s="49">
        <v>109.51</v>
      </c>
      <c r="D13" s="47">
        <f t="shared" si="0"/>
        <v>109.51</v>
      </c>
      <c r="E13" s="50"/>
      <c r="F13" s="51"/>
      <c r="G13" s="51"/>
      <c r="H13" s="52"/>
      <c r="I13" s="36"/>
    </row>
    <row r="14" spans="1:9" ht="20.100000000000001" customHeight="1">
      <c r="A14" s="45" t="s">
        <v>383</v>
      </c>
      <c r="B14" s="46" t="s">
        <v>384</v>
      </c>
      <c r="C14" s="49">
        <v>2</v>
      </c>
      <c r="D14" s="47">
        <f t="shared" si="0"/>
        <v>2</v>
      </c>
      <c r="E14" s="50"/>
      <c r="F14" s="51"/>
      <c r="G14" s="51"/>
      <c r="H14" s="51"/>
    </row>
    <row r="15" spans="1:9" ht="20.100000000000001" customHeight="1">
      <c r="A15" s="45" t="s">
        <v>385</v>
      </c>
      <c r="B15" s="46" t="s">
        <v>386</v>
      </c>
      <c r="C15" s="47">
        <v>29.62</v>
      </c>
      <c r="D15" s="47">
        <f t="shared" si="0"/>
        <v>29.62</v>
      </c>
      <c r="E15" s="50"/>
      <c r="F15" s="51"/>
      <c r="G15" s="51"/>
      <c r="H15" s="52"/>
    </row>
    <row r="16" spans="1:9" ht="20.100000000000001" customHeight="1">
      <c r="A16" s="45" t="s">
        <v>387</v>
      </c>
      <c r="B16" s="46" t="s">
        <v>388</v>
      </c>
      <c r="C16" s="49">
        <v>14.81</v>
      </c>
      <c r="D16" s="47">
        <f t="shared" si="0"/>
        <v>14.81</v>
      </c>
      <c r="E16" s="50"/>
      <c r="F16" s="51"/>
      <c r="G16" s="52"/>
      <c r="H16" s="52"/>
    </row>
    <row r="17" spans="1:8" ht="20.100000000000001" customHeight="1">
      <c r="A17" s="45" t="s">
        <v>389</v>
      </c>
      <c r="B17" s="46" t="s">
        <v>390</v>
      </c>
      <c r="C17" s="49">
        <f>C18</f>
        <v>181.73</v>
      </c>
      <c r="D17" s="47">
        <f t="shared" si="0"/>
        <v>0.139999999999986</v>
      </c>
      <c r="E17" s="50">
        <v>181.59</v>
      </c>
      <c r="F17" s="52"/>
      <c r="G17" s="52"/>
      <c r="H17" s="51"/>
    </row>
    <row r="18" spans="1:8" ht="20.100000000000001" customHeight="1">
      <c r="A18" s="45" t="s">
        <v>391</v>
      </c>
      <c r="B18" s="46" t="s">
        <v>390</v>
      </c>
      <c r="C18" s="47">
        <v>181.73</v>
      </c>
      <c r="D18" s="47">
        <f t="shared" si="0"/>
        <v>0.139999999999986</v>
      </c>
      <c r="E18" s="50">
        <v>181.59</v>
      </c>
      <c r="F18" s="52"/>
      <c r="G18" s="52"/>
      <c r="H18" s="52"/>
    </row>
    <row r="19" spans="1:8" ht="20.100000000000001" customHeight="1">
      <c r="A19" s="45" t="s">
        <v>392</v>
      </c>
      <c r="B19" s="46" t="s">
        <v>337</v>
      </c>
      <c r="C19" s="49">
        <f>C20+C25</f>
        <v>37.49</v>
      </c>
      <c r="D19" s="47">
        <f t="shared" si="0"/>
        <v>37.49</v>
      </c>
      <c r="E19" s="50"/>
      <c r="F19" s="51"/>
      <c r="G19" s="52"/>
      <c r="H19" s="52"/>
    </row>
    <row r="20" spans="1:8" ht="20.100000000000001" customHeight="1">
      <c r="A20" s="45" t="s">
        <v>393</v>
      </c>
      <c r="B20" s="46" t="s">
        <v>394</v>
      </c>
      <c r="C20" s="49">
        <f>SUM(C21:C24)</f>
        <v>36.94</v>
      </c>
      <c r="D20" s="47">
        <f t="shared" si="0"/>
        <v>36.94</v>
      </c>
      <c r="E20" s="50"/>
      <c r="F20" s="52"/>
      <c r="G20" s="52"/>
      <c r="H20" s="52"/>
    </row>
    <row r="21" spans="1:8" ht="20.100000000000001" customHeight="1">
      <c r="A21" s="45" t="s">
        <v>395</v>
      </c>
      <c r="B21" s="46" t="s">
        <v>396</v>
      </c>
      <c r="C21" s="47">
        <v>20.64</v>
      </c>
      <c r="D21" s="47">
        <f t="shared" si="0"/>
        <v>20.64</v>
      </c>
      <c r="E21" s="50"/>
      <c r="F21" s="52"/>
      <c r="G21" s="52"/>
      <c r="H21" s="52"/>
    </row>
    <row r="22" spans="1:8" ht="20.100000000000001" customHeight="1">
      <c r="A22" s="45" t="s">
        <v>397</v>
      </c>
      <c r="B22" s="46" t="s">
        <v>398</v>
      </c>
      <c r="C22" s="49">
        <v>2.86</v>
      </c>
      <c r="D22" s="47">
        <f t="shared" si="0"/>
        <v>2.86</v>
      </c>
      <c r="E22" s="50"/>
      <c r="F22" s="52"/>
      <c r="G22" s="51"/>
      <c r="H22" s="52"/>
    </row>
    <row r="23" spans="1:8" ht="20.100000000000001" customHeight="1">
      <c r="A23" s="45" t="s">
        <v>399</v>
      </c>
      <c r="B23" s="46" t="s">
        <v>400</v>
      </c>
      <c r="C23" s="49">
        <v>3.04</v>
      </c>
      <c r="D23" s="47">
        <f t="shared" si="0"/>
        <v>3.04</v>
      </c>
      <c r="E23" s="50"/>
      <c r="F23" s="52"/>
      <c r="G23" s="52"/>
      <c r="H23" s="52"/>
    </row>
    <row r="24" spans="1:8" ht="20.100000000000001" customHeight="1">
      <c r="A24" s="45" t="s">
        <v>401</v>
      </c>
      <c r="B24" s="46" t="s">
        <v>402</v>
      </c>
      <c r="C24" s="47">
        <v>10.4</v>
      </c>
      <c r="D24" s="47">
        <f t="shared" si="0"/>
        <v>10.4</v>
      </c>
      <c r="E24" s="50"/>
      <c r="F24" s="52"/>
      <c r="G24" s="51"/>
      <c r="H24" s="52"/>
    </row>
    <row r="25" spans="1:8" ht="20.100000000000001" customHeight="1">
      <c r="A25" s="45" t="s">
        <v>403</v>
      </c>
      <c r="B25" s="46" t="s">
        <v>404</v>
      </c>
      <c r="C25" s="49">
        <f t="shared" ref="C25:C30" si="1">C26</f>
        <v>0.55000000000000004</v>
      </c>
      <c r="D25" s="47">
        <f t="shared" si="0"/>
        <v>0.55000000000000004</v>
      </c>
      <c r="E25" s="50"/>
      <c r="F25" s="52"/>
      <c r="G25" s="52"/>
      <c r="H25" s="52"/>
    </row>
    <row r="26" spans="1:8" ht="20.100000000000001" customHeight="1">
      <c r="A26" s="45" t="s">
        <v>405</v>
      </c>
      <c r="B26" s="46" t="s">
        <v>404</v>
      </c>
      <c r="C26" s="49">
        <v>0.55000000000000004</v>
      </c>
      <c r="D26" s="47">
        <f t="shared" si="0"/>
        <v>0.55000000000000004</v>
      </c>
      <c r="E26" s="50"/>
      <c r="F26" s="52"/>
      <c r="G26" s="52"/>
      <c r="H26" s="52"/>
    </row>
    <row r="27" spans="1:8" ht="20.100000000000001" customHeight="1">
      <c r="A27" s="45" t="s">
        <v>406</v>
      </c>
      <c r="B27" s="46" t="s">
        <v>343</v>
      </c>
      <c r="C27" s="47">
        <f>C28+C30</f>
        <v>2706.8</v>
      </c>
      <c r="D27" s="47">
        <f t="shared" si="0"/>
        <v>0</v>
      </c>
      <c r="E27" s="50">
        <f>E28+E31</f>
        <v>2706.8</v>
      </c>
      <c r="F27" s="52"/>
      <c r="G27" s="52"/>
      <c r="H27" s="52"/>
    </row>
    <row r="28" spans="1:8" ht="20.100000000000001" customHeight="1">
      <c r="A28" s="45" t="s">
        <v>407</v>
      </c>
      <c r="B28" s="46" t="s">
        <v>408</v>
      </c>
      <c r="C28" s="49">
        <f t="shared" si="1"/>
        <v>1206.8</v>
      </c>
      <c r="D28" s="47">
        <f t="shared" si="0"/>
        <v>0</v>
      </c>
      <c r="E28" s="50" t="s">
        <v>409</v>
      </c>
      <c r="F28" s="52"/>
      <c r="G28" s="52"/>
      <c r="H28" s="52"/>
    </row>
    <row r="29" spans="1:8" ht="20.100000000000001" customHeight="1">
      <c r="A29" s="45" t="s">
        <v>410</v>
      </c>
      <c r="B29" s="46" t="s">
        <v>411</v>
      </c>
      <c r="C29" s="49">
        <v>1206.8</v>
      </c>
      <c r="D29" s="47">
        <f t="shared" si="0"/>
        <v>0</v>
      </c>
      <c r="E29" s="50" t="s">
        <v>409</v>
      </c>
      <c r="F29" s="52"/>
      <c r="G29" s="52"/>
      <c r="H29" s="52"/>
    </row>
    <row r="30" spans="1:8" ht="20.100000000000001" customHeight="1">
      <c r="A30" s="45" t="s">
        <v>412</v>
      </c>
      <c r="B30" s="46" t="s">
        <v>413</v>
      </c>
      <c r="C30" s="47">
        <f t="shared" si="1"/>
        <v>1500</v>
      </c>
      <c r="D30" s="47">
        <f t="shared" si="0"/>
        <v>0</v>
      </c>
      <c r="E30" s="50">
        <v>1500</v>
      </c>
      <c r="F30" s="52"/>
      <c r="G30" s="52"/>
      <c r="H30" s="52"/>
    </row>
    <row r="31" spans="1:8" ht="20.100000000000001" customHeight="1">
      <c r="A31" s="45" t="s">
        <v>414</v>
      </c>
      <c r="B31" s="46" t="s">
        <v>415</v>
      </c>
      <c r="C31" s="49">
        <v>1500</v>
      </c>
      <c r="D31" s="47">
        <f t="shared" si="0"/>
        <v>0</v>
      </c>
      <c r="E31" s="50">
        <v>1500</v>
      </c>
      <c r="F31" s="52"/>
      <c r="G31" s="52"/>
      <c r="H31" s="52"/>
    </row>
    <row r="32" spans="1:8" ht="20.100000000000001" customHeight="1">
      <c r="A32" s="45" t="s">
        <v>416</v>
      </c>
      <c r="B32" s="46" t="s">
        <v>347</v>
      </c>
      <c r="C32" s="49">
        <f>C33</f>
        <v>22.22</v>
      </c>
      <c r="D32" s="47">
        <f t="shared" si="0"/>
        <v>22.22</v>
      </c>
      <c r="E32" s="50"/>
      <c r="F32" s="52"/>
      <c r="G32" s="52"/>
      <c r="H32" s="52"/>
    </row>
    <row r="33" spans="1:8" ht="20.100000000000001" customHeight="1">
      <c r="A33" s="45" t="s">
        <v>417</v>
      </c>
      <c r="B33" s="46" t="s">
        <v>418</v>
      </c>
      <c r="C33" s="47">
        <f>C34</f>
        <v>22.22</v>
      </c>
      <c r="D33" s="47">
        <f t="shared" si="0"/>
        <v>22.22</v>
      </c>
      <c r="E33" s="50"/>
      <c r="F33" s="52"/>
      <c r="G33" s="52"/>
      <c r="H33" s="52"/>
    </row>
    <row r="34" spans="1:8" ht="20.100000000000001" customHeight="1">
      <c r="A34" s="45" t="s">
        <v>419</v>
      </c>
      <c r="B34" s="46" t="s">
        <v>420</v>
      </c>
      <c r="C34" s="49">
        <v>22.22</v>
      </c>
      <c r="D34" s="47">
        <f t="shared" si="0"/>
        <v>22.22</v>
      </c>
      <c r="E34" s="50"/>
      <c r="F34" s="52"/>
      <c r="G34" s="52"/>
      <c r="H34" s="52"/>
    </row>
    <row r="35" spans="1:8" ht="20.100000000000001" customHeight="1">
      <c r="A35" s="53"/>
      <c r="B35" s="54"/>
      <c r="C35" s="55"/>
      <c r="D35" s="49"/>
      <c r="E35" s="56"/>
      <c r="F35" s="52"/>
      <c r="G35" s="52"/>
      <c r="H35" s="52"/>
    </row>
    <row r="36" spans="1:8" ht="12.75" customHeight="1">
      <c r="A36" s="36"/>
      <c r="B36" s="36"/>
      <c r="C36" s="36"/>
      <c r="D36" s="36"/>
      <c r="E36" s="36"/>
    </row>
    <row r="37" spans="1:8" ht="12.75" customHeight="1">
      <c r="A37" s="36"/>
      <c r="B37" s="36"/>
      <c r="C37" s="36"/>
      <c r="D37" s="36"/>
      <c r="E37" s="36"/>
    </row>
    <row r="38" spans="1:8" ht="12.75" customHeight="1">
      <c r="A38" s="36"/>
      <c r="B38" s="36"/>
      <c r="D38" s="36"/>
      <c r="E38" s="36"/>
    </row>
    <row r="39" spans="1:8" ht="12.75" customHeight="1">
      <c r="A39" s="36"/>
      <c r="B39" s="36"/>
      <c r="D39" s="36"/>
      <c r="E39" s="36"/>
    </row>
    <row r="40" spans="1:8" ht="12.75" customHeight="1">
      <c r="A40" s="36"/>
      <c r="B40" s="36"/>
      <c r="D40" s="36"/>
      <c r="E40" s="36"/>
    </row>
    <row r="41" spans="1:8" ht="12.75" customHeight="1">
      <c r="A41" s="36"/>
      <c r="B41" s="36"/>
      <c r="D41" s="36"/>
      <c r="E41" s="36"/>
    </row>
    <row r="42" spans="1:8" ht="12.75" customHeight="1">
      <c r="A42" s="36"/>
      <c r="B42" s="36"/>
      <c r="C42" s="36"/>
      <c r="D42" s="36"/>
      <c r="E42" s="36"/>
    </row>
    <row r="43" spans="1:8" ht="12.75" customHeight="1">
      <c r="B43" s="36"/>
    </row>
    <row r="44" spans="1:8" ht="12.75" customHeight="1">
      <c r="A44" s="36"/>
      <c r="B44" s="36"/>
    </row>
    <row r="45" spans="1:8" ht="12.75" customHeight="1">
      <c r="B45" s="36"/>
    </row>
    <row r="46" spans="1:8" ht="12.75" customHeight="1">
      <c r="A46" s="36"/>
      <c r="B46" s="36"/>
    </row>
    <row r="47" spans="1:8" ht="12.75" customHeight="1">
      <c r="A47" s="36"/>
      <c r="B47" s="36"/>
      <c r="E47" s="36"/>
    </row>
    <row r="48" spans="1:8" ht="12.75" customHeight="1">
      <c r="C48" s="36"/>
    </row>
    <row r="49" spans="2:3" ht="12.75" customHeight="1">
      <c r="B49" s="36"/>
    </row>
    <row r="50" spans="2:3" ht="12.75" customHeight="1">
      <c r="B50" s="36"/>
    </row>
    <row r="52" spans="2:3" ht="12.75" customHeight="1">
      <c r="B52" s="36"/>
    </row>
    <row r="53" spans="2:3" ht="12.75" customHeight="1">
      <c r="C53" s="36"/>
    </row>
  </sheetData>
  <mergeCells count="1">
    <mergeCell ref="A2:H2"/>
  </mergeCells>
  <phoneticPr fontId="24" type="noConversion"/>
  <printOptions horizontalCentered="1"/>
  <pageMargins left="0" right="0" top="0.999999984981507" bottom="0.999999984981507" header="0.499999992490753" footer="0.499999992490753"/>
  <pageSetup paperSize="9" scale="53"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E6" sqref="E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8" t="s">
        <v>542</v>
      </c>
      <c r="B1" s="29"/>
      <c r="C1" s="29"/>
      <c r="D1" s="29"/>
      <c r="E1" s="29"/>
      <c r="F1" s="29"/>
    </row>
    <row r="2" spans="1:11" ht="40.5" customHeight="1">
      <c r="A2" s="192" t="s">
        <v>543</v>
      </c>
      <c r="B2" s="192"/>
      <c r="C2" s="192"/>
      <c r="D2" s="192"/>
      <c r="E2" s="192"/>
      <c r="F2" s="192"/>
      <c r="G2" s="192"/>
      <c r="H2" s="192"/>
      <c r="I2" s="192"/>
      <c r="J2" s="192"/>
      <c r="K2" s="192"/>
    </row>
    <row r="3" spans="1:11" ht="21.75" customHeight="1">
      <c r="A3" s="29"/>
      <c r="B3" s="29"/>
      <c r="C3" s="29"/>
      <c r="D3" s="29"/>
      <c r="E3" s="29"/>
      <c r="F3" s="29"/>
      <c r="K3" t="s">
        <v>313</v>
      </c>
    </row>
    <row r="4" spans="1:11" ht="22.5" customHeight="1">
      <c r="A4" s="193" t="s">
        <v>316</v>
      </c>
      <c r="B4" s="187" t="s">
        <v>318</v>
      </c>
      <c r="C4" s="187" t="s">
        <v>528</v>
      </c>
      <c r="D4" s="187" t="s">
        <v>534</v>
      </c>
      <c r="E4" s="187" t="s">
        <v>519</v>
      </c>
      <c r="F4" s="187" t="s">
        <v>520</v>
      </c>
      <c r="G4" s="187" t="s">
        <v>521</v>
      </c>
      <c r="H4" s="187"/>
      <c r="I4" s="187" t="s">
        <v>522</v>
      </c>
      <c r="J4" s="187" t="s">
        <v>523</v>
      </c>
      <c r="K4" s="187" t="s">
        <v>526</v>
      </c>
    </row>
    <row r="5" spans="1:11" s="27" customFormat="1" ht="57" customHeight="1">
      <c r="A5" s="193"/>
      <c r="B5" s="187"/>
      <c r="C5" s="187"/>
      <c r="D5" s="187"/>
      <c r="E5" s="187"/>
      <c r="F5" s="187"/>
      <c r="G5" s="30" t="s">
        <v>535</v>
      </c>
      <c r="H5" s="30" t="s">
        <v>544</v>
      </c>
      <c r="I5" s="187"/>
      <c r="J5" s="187"/>
      <c r="K5" s="187"/>
    </row>
    <row r="6" spans="1:11" ht="30" customHeight="1">
      <c r="A6" s="31" t="s">
        <v>318</v>
      </c>
      <c r="B6" s="32"/>
      <c r="C6" s="32"/>
      <c r="D6" s="32"/>
      <c r="E6" s="32"/>
      <c r="F6" s="32"/>
      <c r="G6" s="32"/>
      <c r="H6" s="32"/>
      <c r="I6" s="32"/>
      <c r="J6" s="32"/>
      <c r="K6" s="32"/>
    </row>
    <row r="7" spans="1:11" ht="48" customHeight="1">
      <c r="A7" s="33" t="s">
        <v>545</v>
      </c>
      <c r="B7" s="32"/>
      <c r="C7" s="32"/>
      <c r="D7" s="32"/>
      <c r="E7" s="32"/>
      <c r="F7" s="32"/>
      <c r="G7" s="32"/>
      <c r="H7" s="32"/>
      <c r="I7" s="32"/>
      <c r="J7" s="32"/>
      <c r="K7" s="32"/>
    </row>
    <row r="8" spans="1:11" ht="48" customHeight="1">
      <c r="A8" s="33" t="s">
        <v>546</v>
      </c>
      <c r="B8" s="32"/>
      <c r="C8" s="32"/>
      <c r="D8" s="32"/>
      <c r="E8" s="32"/>
      <c r="F8" s="32"/>
      <c r="G8" s="32"/>
      <c r="H8" s="32"/>
      <c r="I8" s="32"/>
      <c r="J8" s="32"/>
      <c r="K8" s="32"/>
    </row>
    <row r="9" spans="1:11" ht="49.5" customHeight="1">
      <c r="A9" s="33" t="s">
        <v>547</v>
      </c>
      <c r="B9" s="32"/>
      <c r="C9" s="32"/>
      <c r="D9" s="32"/>
      <c r="E9" s="32"/>
      <c r="F9" s="32"/>
      <c r="G9" s="32"/>
      <c r="H9" s="32"/>
      <c r="I9" s="32"/>
      <c r="J9" s="32"/>
      <c r="K9" s="32"/>
    </row>
    <row r="11" spans="1:11" ht="14.25" customHeight="1">
      <c r="A11" t="s">
        <v>548</v>
      </c>
    </row>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4"/>
  <sheetViews>
    <sheetView workbookViewId="0">
      <selection activeCell="B28" sqref="B28"/>
    </sheetView>
  </sheetViews>
  <sheetFormatPr defaultColWidth="9" defaultRowHeight="12.75"/>
  <cols>
    <col min="1" max="1" width="19" style="19" customWidth="1"/>
    <col min="2" max="2" width="24.375" style="19" customWidth="1"/>
    <col min="3" max="3" width="10.875" style="19" customWidth="1"/>
    <col min="4" max="4" width="15.5" style="19" customWidth="1"/>
    <col min="5" max="5" width="14.75" style="19" customWidth="1"/>
    <col min="6" max="6" width="14.625" style="19" customWidth="1"/>
    <col min="7" max="255" width="9" style="19"/>
    <col min="256" max="256" width="1.125" style="19" customWidth="1"/>
    <col min="257" max="16384" width="9" style="19"/>
  </cols>
  <sheetData>
    <row r="1" spans="1:6" ht="21" customHeight="1">
      <c r="A1" s="20" t="s">
        <v>549</v>
      </c>
    </row>
    <row r="2" spans="1:6" ht="47.25" customHeight="1">
      <c r="A2" s="194" t="s">
        <v>550</v>
      </c>
      <c r="B2" s="194"/>
      <c r="C2" s="194"/>
      <c r="D2" s="194"/>
      <c r="E2" s="194"/>
      <c r="F2" s="194"/>
    </row>
    <row r="3" spans="1:6" ht="19.5" customHeight="1">
      <c r="A3" s="3"/>
      <c r="B3" s="3"/>
      <c r="C3" s="3"/>
      <c r="D3" s="3"/>
      <c r="E3" s="3"/>
      <c r="F3" s="21" t="s">
        <v>313</v>
      </c>
    </row>
    <row r="4" spans="1:6" ht="36" customHeight="1">
      <c r="A4" s="195" t="s">
        <v>551</v>
      </c>
      <c r="B4" s="195" t="s">
        <v>552</v>
      </c>
      <c r="C4" s="195"/>
      <c r="D4" s="22" t="s">
        <v>553</v>
      </c>
      <c r="E4" s="195">
        <v>3601.36</v>
      </c>
      <c r="F4" s="195"/>
    </row>
    <row r="5" spans="1:6" ht="36" customHeight="1">
      <c r="A5" s="195"/>
      <c r="B5" s="195"/>
      <c r="C5" s="195"/>
      <c r="D5" s="22" t="s">
        <v>554</v>
      </c>
      <c r="E5" s="195">
        <v>3601.36</v>
      </c>
      <c r="F5" s="195"/>
    </row>
    <row r="6" spans="1:6" ht="156" customHeight="1">
      <c r="A6" s="22" t="s">
        <v>555</v>
      </c>
      <c r="B6" s="195" t="s">
        <v>556</v>
      </c>
      <c r="C6" s="195"/>
      <c r="D6" s="195"/>
      <c r="E6" s="195"/>
      <c r="F6" s="195"/>
    </row>
    <row r="7" spans="1:6" ht="26.25" customHeight="1">
      <c r="A7" s="196" t="s">
        <v>557</v>
      </c>
      <c r="B7" s="22" t="s">
        <v>558</v>
      </c>
      <c r="C7" s="22" t="s">
        <v>559</v>
      </c>
      <c r="D7" s="22" t="s">
        <v>560</v>
      </c>
      <c r="E7" s="22" t="s">
        <v>561</v>
      </c>
      <c r="F7" s="22" t="s">
        <v>562</v>
      </c>
    </row>
    <row r="8" spans="1:6" ht="26.25" customHeight="1">
      <c r="A8" s="196"/>
      <c r="B8" s="22" t="s">
        <v>563</v>
      </c>
      <c r="C8" s="22">
        <v>20</v>
      </c>
      <c r="D8" s="23" t="s">
        <v>564</v>
      </c>
      <c r="E8" s="24" t="s">
        <v>565</v>
      </c>
      <c r="F8" s="24" t="s">
        <v>566</v>
      </c>
    </row>
    <row r="9" spans="1:6" ht="36" customHeight="1">
      <c r="A9" s="196"/>
      <c r="B9" s="22" t="s">
        <v>567</v>
      </c>
      <c r="C9" s="22">
        <v>10</v>
      </c>
      <c r="D9" s="23" t="s">
        <v>568</v>
      </c>
      <c r="E9" s="24" t="s">
        <v>568</v>
      </c>
      <c r="F9" s="24" t="s">
        <v>569</v>
      </c>
    </row>
    <row r="10" spans="1:6" ht="26.25" customHeight="1">
      <c r="A10" s="196"/>
      <c r="B10" s="22" t="s">
        <v>570</v>
      </c>
      <c r="C10" s="22">
        <v>15</v>
      </c>
      <c r="D10" s="23" t="s">
        <v>571</v>
      </c>
      <c r="E10" s="24" t="s">
        <v>565</v>
      </c>
      <c r="F10" s="24" t="s">
        <v>572</v>
      </c>
    </row>
    <row r="11" spans="1:6" ht="36.950000000000003" customHeight="1">
      <c r="A11" s="196"/>
      <c r="B11" s="22" t="s">
        <v>573</v>
      </c>
      <c r="C11" s="22">
        <v>10</v>
      </c>
      <c r="D11" s="23" t="s">
        <v>574</v>
      </c>
      <c r="E11" s="24" t="s">
        <v>565</v>
      </c>
      <c r="F11" s="24" t="s">
        <v>575</v>
      </c>
    </row>
    <row r="12" spans="1:6" ht="26.25" customHeight="1">
      <c r="A12" s="196"/>
      <c r="B12" s="22" t="s">
        <v>576</v>
      </c>
      <c r="C12" s="22">
        <v>15</v>
      </c>
      <c r="D12" s="23" t="s">
        <v>577</v>
      </c>
      <c r="E12" s="24" t="s">
        <v>565</v>
      </c>
      <c r="F12" s="24" t="s">
        <v>578</v>
      </c>
    </row>
    <row r="13" spans="1:6" ht="26.25" customHeight="1">
      <c r="A13" s="196"/>
      <c r="B13" s="22" t="s">
        <v>579</v>
      </c>
      <c r="C13" s="22">
        <v>20</v>
      </c>
      <c r="D13" s="23" t="s">
        <v>574</v>
      </c>
      <c r="E13" s="24" t="s">
        <v>565</v>
      </c>
      <c r="F13" s="24" t="s">
        <v>580</v>
      </c>
    </row>
    <row r="14" spans="1:6" ht="26.25" customHeight="1">
      <c r="A14" s="196"/>
      <c r="B14" s="22" t="s">
        <v>581</v>
      </c>
      <c r="C14" s="22">
        <v>10</v>
      </c>
      <c r="D14" s="23" t="s">
        <v>574</v>
      </c>
      <c r="E14" s="24" t="s">
        <v>565</v>
      </c>
      <c r="F14" s="24" t="s">
        <v>582</v>
      </c>
    </row>
    <row r="15" spans="1:6">
      <c r="B15" s="25"/>
      <c r="C15" s="26"/>
      <c r="D15" s="26"/>
      <c r="E15" s="26"/>
      <c r="F15" s="25"/>
    </row>
    <row r="16" spans="1:6">
      <c r="B16" s="25"/>
      <c r="C16" s="26"/>
      <c r="D16" s="26"/>
      <c r="E16" s="26"/>
      <c r="F16" s="25"/>
    </row>
    <row r="17" spans="2:6">
      <c r="B17" s="25"/>
      <c r="C17" s="26"/>
      <c r="D17" s="26"/>
      <c r="E17" s="26"/>
      <c r="F17" s="25"/>
    </row>
    <row r="18" spans="2:6">
      <c r="B18" s="25"/>
      <c r="C18" s="26"/>
      <c r="D18" s="26"/>
      <c r="E18" s="26"/>
      <c r="F18" s="25"/>
    </row>
    <row r="19" spans="2:6">
      <c r="B19" s="25"/>
      <c r="C19" s="26"/>
      <c r="D19" s="26"/>
      <c r="E19" s="26"/>
      <c r="F19" s="25"/>
    </row>
    <row r="20" spans="2:6">
      <c r="B20" s="25"/>
      <c r="C20" s="26"/>
      <c r="D20" s="26"/>
      <c r="E20" s="26"/>
      <c r="F20" s="25"/>
    </row>
    <row r="21" spans="2:6">
      <c r="B21" s="25"/>
      <c r="C21" s="26"/>
      <c r="D21" s="26"/>
      <c r="E21" s="26"/>
      <c r="F21" s="25"/>
    </row>
    <row r="22" spans="2:6">
      <c r="B22" s="25"/>
      <c r="C22" s="26"/>
      <c r="D22" s="26"/>
      <c r="E22" s="26"/>
      <c r="F22" s="25"/>
    </row>
    <row r="23" spans="2:6">
      <c r="B23" s="25"/>
      <c r="C23" s="26"/>
      <c r="D23" s="26"/>
      <c r="E23" s="26"/>
      <c r="F23" s="25"/>
    </row>
    <row r="24" spans="2:6">
      <c r="B24" s="25"/>
      <c r="C24" s="26"/>
      <c r="D24" s="26"/>
      <c r="E24" s="26"/>
      <c r="F24" s="25"/>
    </row>
    <row r="25" spans="2:6">
      <c r="B25" s="25"/>
      <c r="C25" s="26"/>
      <c r="D25" s="26"/>
      <c r="E25" s="26"/>
      <c r="F25" s="25"/>
    </row>
    <row r="26" spans="2:6">
      <c r="B26" s="25"/>
      <c r="C26" s="26"/>
      <c r="D26" s="26"/>
      <c r="E26" s="26"/>
      <c r="F26" s="25"/>
    </row>
    <row r="27" spans="2:6">
      <c r="B27" s="25"/>
      <c r="C27" s="26"/>
      <c r="D27" s="26"/>
      <c r="E27" s="26"/>
      <c r="F27" s="25"/>
    </row>
    <row r="28" spans="2:6">
      <c r="B28" s="25"/>
      <c r="C28" s="26"/>
      <c r="D28" s="26"/>
      <c r="E28" s="26"/>
      <c r="F28" s="25"/>
    </row>
    <row r="29" spans="2:6">
      <c r="B29" s="25"/>
      <c r="C29" s="26"/>
      <c r="D29" s="26"/>
      <c r="E29" s="26"/>
      <c r="F29" s="25"/>
    </row>
    <row r="30" spans="2:6">
      <c r="B30" s="25"/>
      <c r="C30" s="26"/>
      <c r="D30" s="26"/>
      <c r="E30" s="26"/>
      <c r="F30" s="25"/>
    </row>
    <row r="31" spans="2:6">
      <c r="B31" s="25"/>
      <c r="C31" s="26"/>
      <c r="D31" s="26"/>
      <c r="E31" s="26"/>
      <c r="F31" s="25"/>
    </row>
    <row r="32" spans="2:6">
      <c r="B32" s="25"/>
      <c r="C32" s="26"/>
      <c r="D32" s="26"/>
      <c r="E32" s="26"/>
      <c r="F32" s="25"/>
    </row>
    <row r="33" spans="2:6">
      <c r="B33" s="25"/>
      <c r="C33" s="26"/>
      <c r="D33" s="26"/>
      <c r="E33" s="26"/>
      <c r="F33" s="25"/>
    </row>
    <row r="34" spans="2:6">
      <c r="B34" s="25"/>
      <c r="C34" s="26"/>
      <c r="D34" s="26"/>
      <c r="E34" s="26"/>
      <c r="F34" s="25"/>
    </row>
    <row r="35" spans="2:6">
      <c r="B35" s="25"/>
      <c r="C35" s="26"/>
      <c r="D35" s="26"/>
      <c r="E35" s="26"/>
      <c r="F35" s="25"/>
    </row>
    <row r="36" spans="2:6">
      <c r="B36" s="25"/>
      <c r="C36" s="25"/>
      <c r="D36" s="25"/>
      <c r="E36" s="25"/>
      <c r="F36" s="25"/>
    </row>
    <row r="37" spans="2:6">
      <c r="B37" s="25"/>
      <c r="C37" s="25"/>
      <c r="D37" s="25"/>
      <c r="E37" s="25"/>
      <c r="F37" s="25"/>
    </row>
    <row r="38" spans="2:6">
      <c r="B38" s="25"/>
      <c r="C38" s="25"/>
      <c r="D38" s="25"/>
      <c r="E38" s="25"/>
      <c r="F38" s="25"/>
    </row>
    <row r="39" spans="2:6">
      <c r="B39" s="25"/>
      <c r="C39" s="25"/>
      <c r="D39" s="25"/>
      <c r="E39" s="25"/>
      <c r="F39" s="25"/>
    </row>
    <row r="40" spans="2:6">
      <c r="B40" s="25"/>
      <c r="C40" s="25"/>
      <c r="D40" s="25"/>
      <c r="E40" s="25"/>
      <c r="F40" s="25"/>
    </row>
    <row r="41" spans="2:6">
      <c r="B41" s="25"/>
      <c r="C41" s="25"/>
      <c r="D41" s="25"/>
      <c r="E41" s="25"/>
      <c r="F41" s="25"/>
    </row>
    <row r="42" spans="2:6">
      <c r="B42" s="25"/>
      <c r="C42" s="25"/>
      <c r="D42" s="25"/>
      <c r="E42" s="25"/>
      <c r="F42" s="25"/>
    </row>
    <row r="43" spans="2:6">
      <c r="B43" s="25"/>
      <c r="C43" s="25"/>
      <c r="D43" s="25"/>
      <c r="E43" s="25"/>
      <c r="F43" s="25"/>
    </row>
    <row r="44" spans="2:6">
      <c r="B44" s="25"/>
      <c r="C44" s="25"/>
      <c r="D44" s="25"/>
      <c r="E44" s="25"/>
      <c r="F44" s="25"/>
    </row>
    <row r="45" spans="2:6">
      <c r="B45" s="25"/>
      <c r="C45" s="25"/>
      <c r="D45" s="25"/>
      <c r="E45" s="25"/>
      <c r="F45" s="25"/>
    </row>
    <row r="46" spans="2:6">
      <c r="B46" s="25"/>
      <c r="C46" s="25"/>
      <c r="D46" s="25"/>
      <c r="E46" s="25"/>
      <c r="F46" s="25"/>
    </row>
    <row r="47" spans="2:6">
      <c r="B47" s="25"/>
      <c r="C47" s="25"/>
      <c r="D47" s="25"/>
      <c r="E47" s="25"/>
      <c r="F47" s="25"/>
    </row>
    <row r="48" spans="2: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sheetData>
  <mergeCells count="7">
    <mergeCell ref="A7:A14"/>
    <mergeCell ref="B4:C5"/>
    <mergeCell ref="A2:F2"/>
    <mergeCell ref="E4:F4"/>
    <mergeCell ref="E5:F5"/>
    <mergeCell ref="B6:F6"/>
    <mergeCell ref="A4:A5"/>
  </mergeCells>
  <phoneticPr fontId="24" type="noConversion"/>
  <printOptions horizontalCentered="1"/>
  <pageMargins left="0.70833333333333304" right="0.70833333333333304" top="0.74791666666666701" bottom="0.74791666666666701" header="0.31458333333333299" footer="0.31458333333333299"/>
  <pageSetup paperSize="9" scale="89"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18"/>
  <sheetViews>
    <sheetView workbookViewId="0">
      <selection activeCell="H16" sqref="H16"/>
    </sheetView>
  </sheetViews>
  <sheetFormatPr defaultColWidth="9" defaultRowHeight="14.25"/>
  <cols>
    <col min="1" max="1" width="13.375" style="16" customWidth="1"/>
    <col min="2" max="2" width="22.75" style="16" customWidth="1"/>
    <col min="3" max="6" width="13.875" style="16" customWidth="1"/>
    <col min="7" max="16384" width="9" style="16"/>
  </cols>
  <sheetData>
    <row r="1" spans="1:6" ht="24.75" customHeight="1">
      <c r="A1" s="17" t="s">
        <v>583</v>
      </c>
    </row>
    <row r="2" spans="1:6" ht="51.75" customHeight="1">
      <c r="A2" s="197" t="s">
        <v>584</v>
      </c>
      <c r="B2" s="197"/>
      <c r="C2" s="197"/>
      <c r="D2" s="197"/>
      <c r="E2" s="197"/>
      <c r="F2" s="197"/>
    </row>
    <row r="3" spans="1:6" ht="25.5" customHeight="1">
      <c r="A3" s="4"/>
      <c r="B3" s="3"/>
      <c r="C3" s="3"/>
      <c r="D3" s="3"/>
      <c r="E3" s="3"/>
      <c r="F3" s="5" t="s">
        <v>313</v>
      </c>
    </row>
    <row r="4" spans="1:6" ht="26.25" customHeight="1">
      <c r="A4" s="6" t="s">
        <v>585</v>
      </c>
      <c r="B4" s="198" t="s">
        <v>586</v>
      </c>
      <c r="C4" s="198"/>
      <c r="D4" s="198"/>
      <c r="E4" s="7" t="s">
        <v>587</v>
      </c>
      <c r="F4" s="7" t="s">
        <v>552</v>
      </c>
    </row>
    <row r="5" spans="1:6" ht="26.25" customHeight="1">
      <c r="A5" s="7" t="s">
        <v>588</v>
      </c>
      <c r="B5" s="199">
        <v>20</v>
      </c>
      <c r="C5" s="200"/>
      <c r="D5" s="200"/>
      <c r="E5" s="200"/>
      <c r="F5" s="201"/>
    </row>
    <row r="6" spans="1:6" ht="39" customHeight="1">
      <c r="A6" s="7" t="s">
        <v>589</v>
      </c>
      <c r="B6" s="198" t="s">
        <v>590</v>
      </c>
      <c r="C6" s="198"/>
      <c r="D6" s="198"/>
      <c r="E6" s="198"/>
      <c r="F6" s="198"/>
    </row>
    <row r="7" spans="1:6" ht="39" customHeight="1">
      <c r="A7" s="7" t="s">
        <v>591</v>
      </c>
      <c r="B7" s="202" t="s">
        <v>592</v>
      </c>
      <c r="C7" s="202"/>
      <c r="D7" s="202"/>
      <c r="E7" s="202"/>
      <c r="F7" s="202"/>
    </row>
    <row r="8" spans="1:6" ht="39" customHeight="1">
      <c r="A8" s="7" t="s">
        <v>593</v>
      </c>
      <c r="B8" s="203" t="s">
        <v>594</v>
      </c>
      <c r="C8" s="203"/>
      <c r="D8" s="203"/>
      <c r="E8" s="203"/>
      <c r="F8" s="203"/>
    </row>
    <row r="9" spans="1:6" ht="21" customHeight="1">
      <c r="A9" s="204" t="s">
        <v>557</v>
      </c>
      <c r="B9" s="18" t="s">
        <v>558</v>
      </c>
      <c r="C9" s="18" t="s">
        <v>559</v>
      </c>
      <c r="D9" s="18" t="s">
        <v>560</v>
      </c>
      <c r="E9" s="18" t="s">
        <v>561</v>
      </c>
      <c r="F9" s="18" t="s">
        <v>562</v>
      </c>
    </row>
    <row r="10" spans="1:6" ht="21" customHeight="1">
      <c r="A10" s="204"/>
      <c r="B10" s="9" t="s">
        <v>595</v>
      </c>
      <c r="C10" s="9">
        <v>10</v>
      </c>
      <c r="D10" s="9" t="s">
        <v>596</v>
      </c>
      <c r="E10" s="9" t="s">
        <v>565</v>
      </c>
      <c r="F10" s="9" t="s">
        <v>575</v>
      </c>
    </row>
    <row r="11" spans="1:6" ht="21" customHeight="1">
      <c r="A11" s="204"/>
      <c r="B11" s="9" t="s">
        <v>597</v>
      </c>
      <c r="C11" s="9">
        <v>10</v>
      </c>
      <c r="D11" s="9" t="s">
        <v>598</v>
      </c>
      <c r="E11" s="9" t="s">
        <v>565</v>
      </c>
      <c r="F11" s="9" t="s">
        <v>575</v>
      </c>
    </row>
    <row r="12" spans="1:6" ht="29.1" customHeight="1">
      <c r="A12" s="204"/>
      <c r="B12" s="9" t="s">
        <v>599</v>
      </c>
      <c r="C12" s="9">
        <v>10</v>
      </c>
      <c r="D12" s="9" t="s">
        <v>574</v>
      </c>
      <c r="E12" s="9" t="s">
        <v>565</v>
      </c>
      <c r="F12" s="9" t="s">
        <v>580</v>
      </c>
    </row>
    <row r="13" spans="1:6" ht="30" customHeight="1">
      <c r="A13" s="204"/>
      <c r="B13" s="9" t="s">
        <v>600</v>
      </c>
      <c r="C13" s="9">
        <v>10</v>
      </c>
      <c r="D13" s="9"/>
      <c r="E13" s="9" t="s">
        <v>568</v>
      </c>
      <c r="F13" s="9" t="s">
        <v>569</v>
      </c>
    </row>
    <row r="14" spans="1:6" ht="21" customHeight="1">
      <c r="A14" s="204"/>
      <c r="B14" s="9" t="s">
        <v>601</v>
      </c>
      <c r="C14" s="9">
        <v>15</v>
      </c>
      <c r="D14" s="9" t="s">
        <v>602</v>
      </c>
      <c r="E14" s="9" t="s">
        <v>565</v>
      </c>
      <c r="F14" s="9" t="s">
        <v>603</v>
      </c>
    </row>
    <row r="15" spans="1:6" ht="21" customHeight="1">
      <c r="A15" s="204"/>
      <c r="B15" s="9" t="s">
        <v>604</v>
      </c>
      <c r="C15" s="9">
        <v>15</v>
      </c>
      <c r="D15" s="9"/>
      <c r="E15" s="9" t="s">
        <v>568</v>
      </c>
      <c r="F15" s="9" t="s">
        <v>605</v>
      </c>
    </row>
    <row r="16" spans="1:6" ht="21" customHeight="1">
      <c r="A16" s="204"/>
      <c r="B16" s="9" t="s">
        <v>606</v>
      </c>
      <c r="C16" s="9">
        <v>20</v>
      </c>
      <c r="D16" s="9" t="s">
        <v>574</v>
      </c>
      <c r="E16" s="9" t="s">
        <v>565</v>
      </c>
      <c r="F16" s="9" t="s">
        <v>580</v>
      </c>
    </row>
    <row r="17" spans="1:6" ht="30" customHeight="1">
      <c r="A17" s="204"/>
      <c r="B17" s="9" t="s">
        <v>607</v>
      </c>
      <c r="C17" s="9">
        <v>10</v>
      </c>
      <c r="D17" s="9" t="s">
        <v>574</v>
      </c>
      <c r="E17" s="9" t="s">
        <v>565</v>
      </c>
      <c r="F17" s="9" t="s">
        <v>582</v>
      </c>
    </row>
    <row r="18" spans="1:6" ht="21" customHeight="1">
      <c r="A18" s="4"/>
      <c r="E18" s="4"/>
    </row>
  </sheetData>
  <mergeCells count="7">
    <mergeCell ref="B8:F8"/>
    <mergeCell ref="A9:A17"/>
    <mergeCell ref="A2:F2"/>
    <mergeCell ref="B4:D4"/>
    <mergeCell ref="B5:F5"/>
    <mergeCell ref="B6:F6"/>
    <mergeCell ref="B7:F7"/>
  </mergeCells>
  <phoneticPr fontId="24" type="noConversion"/>
  <printOptions horizontalCentered="1"/>
  <pageMargins left="0.70833333333333304" right="0.70833333333333304" top="0.74791666666666701" bottom="0.74791666666666701" header="0.31458333333333299" footer="0.31458333333333299"/>
  <pageSetup paperSize="9" scale="97" orientation="portrait"/>
</worksheet>
</file>

<file path=xl/worksheets/sheet13.xml><?xml version="1.0" encoding="utf-8"?>
<worksheet xmlns="http://schemas.openxmlformats.org/spreadsheetml/2006/main" xmlns:r="http://schemas.openxmlformats.org/officeDocument/2006/relationships">
  <dimension ref="A1:F16"/>
  <sheetViews>
    <sheetView workbookViewId="0">
      <selection activeCell="H25" sqref="H25"/>
    </sheetView>
  </sheetViews>
  <sheetFormatPr defaultColWidth="9" defaultRowHeight="14.25"/>
  <cols>
    <col min="1" max="1" width="13.375" customWidth="1"/>
    <col min="2" max="2" width="22.75" customWidth="1"/>
    <col min="3"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608</v>
      </c>
      <c r="C4" s="198"/>
      <c r="D4" s="198"/>
      <c r="E4" s="7" t="s">
        <v>587</v>
      </c>
      <c r="F4" s="7" t="s">
        <v>552</v>
      </c>
    </row>
    <row r="5" spans="1:6" s="1" customFormat="1" ht="26.25" customHeight="1">
      <c r="A5" s="7" t="s">
        <v>588</v>
      </c>
      <c r="B5" s="199">
        <v>55.8</v>
      </c>
      <c r="C5" s="200"/>
      <c r="D5" s="200"/>
      <c r="E5" s="200"/>
      <c r="F5" s="201"/>
    </row>
    <row r="6" spans="1:6" s="1" customFormat="1" ht="63" customHeight="1">
      <c r="A6" s="7" t="s">
        <v>589</v>
      </c>
      <c r="B6" s="198" t="s">
        <v>609</v>
      </c>
      <c r="C6" s="198"/>
      <c r="D6" s="198"/>
      <c r="E6" s="198"/>
      <c r="F6" s="198"/>
    </row>
    <row r="7" spans="1:6" s="1" customFormat="1" ht="39" customHeight="1">
      <c r="A7" s="7" t="s">
        <v>591</v>
      </c>
      <c r="B7" s="198" t="s">
        <v>610</v>
      </c>
      <c r="C7" s="198"/>
      <c r="D7" s="198"/>
      <c r="E7" s="198"/>
      <c r="F7" s="198"/>
    </row>
    <row r="8" spans="1:6" s="1" customFormat="1" ht="39" customHeight="1">
      <c r="A8" s="7" t="s">
        <v>593</v>
      </c>
      <c r="B8" s="198" t="s">
        <v>611</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7" t="s">
        <v>612</v>
      </c>
      <c r="C10" s="7">
        <v>20</v>
      </c>
      <c r="D10" s="14" t="s">
        <v>613</v>
      </c>
      <c r="E10" s="15" t="s">
        <v>614</v>
      </c>
      <c r="F10" s="15" t="s">
        <v>615</v>
      </c>
    </row>
    <row r="11" spans="1:6" s="1" customFormat="1" ht="21" customHeight="1">
      <c r="A11" s="204"/>
      <c r="B11" s="7" t="s">
        <v>616</v>
      </c>
      <c r="C11" s="7">
        <v>20</v>
      </c>
      <c r="D11" s="14" t="s">
        <v>574</v>
      </c>
      <c r="E11" s="15" t="s">
        <v>565</v>
      </c>
      <c r="F11" s="15" t="s">
        <v>580</v>
      </c>
    </row>
    <row r="12" spans="1:6" s="1" customFormat="1" ht="21" customHeight="1">
      <c r="A12" s="204"/>
      <c r="B12" s="7" t="s">
        <v>601</v>
      </c>
      <c r="C12" s="7">
        <v>15</v>
      </c>
      <c r="D12" s="14" t="s">
        <v>602</v>
      </c>
      <c r="E12" s="15" t="s">
        <v>565</v>
      </c>
      <c r="F12" s="15" t="s">
        <v>617</v>
      </c>
    </row>
    <row r="13" spans="1:6" s="1" customFormat="1" ht="21" customHeight="1">
      <c r="A13" s="204"/>
      <c r="B13" s="7" t="s">
        <v>618</v>
      </c>
      <c r="C13" s="7">
        <v>15</v>
      </c>
      <c r="D13" s="14"/>
      <c r="E13" s="15" t="s">
        <v>568</v>
      </c>
      <c r="F13" s="15" t="s">
        <v>619</v>
      </c>
    </row>
    <row r="14" spans="1:6" s="1" customFormat="1" ht="21" customHeight="1">
      <c r="A14" s="204"/>
      <c r="B14" s="7" t="s">
        <v>620</v>
      </c>
      <c r="C14" s="7">
        <v>20</v>
      </c>
      <c r="D14" s="14"/>
      <c r="E14" s="15" t="s">
        <v>565</v>
      </c>
      <c r="F14" s="15" t="s">
        <v>580</v>
      </c>
    </row>
    <row r="15" spans="1:6" s="1" customFormat="1" ht="21" customHeight="1">
      <c r="A15" s="204"/>
      <c r="B15" s="7" t="s">
        <v>621</v>
      </c>
      <c r="C15" s="7">
        <v>10</v>
      </c>
      <c r="D15" s="14" t="s">
        <v>574</v>
      </c>
      <c r="E15" s="15" t="s">
        <v>565</v>
      </c>
      <c r="F15" s="15" t="s">
        <v>580</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dimension ref="A1:F15"/>
  <sheetViews>
    <sheetView tabSelected="1" workbookViewId="0">
      <selection activeCell="B6" sqref="B6:F6"/>
    </sheetView>
  </sheetViews>
  <sheetFormatPr defaultColWidth="9" defaultRowHeight="14.25"/>
  <cols>
    <col min="1" max="1" width="13.375" customWidth="1"/>
    <col min="2" max="2" width="19.125" customWidth="1"/>
    <col min="3" max="3" width="11.25" customWidth="1"/>
    <col min="4" max="4" width="11.625" customWidth="1"/>
    <col min="5"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622</v>
      </c>
      <c r="C4" s="198"/>
      <c r="D4" s="198"/>
      <c r="E4" s="7" t="s">
        <v>587</v>
      </c>
      <c r="F4" s="7" t="s">
        <v>552</v>
      </c>
    </row>
    <row r="5" spans="1:6" s="1" customFormat="1" ht="26.25" customHeight="1">
      <c r="A5" s="7" t="s">
        <v>588</v>
      </c>
      <c r="B5" s="199">
        <v>98.01</v>
      </c>
      <c r="C5" s="200"/>
      <c r="D5" s="200"/>
      <c r="E5" s="200"/>
      <c r="F5" s="201"/>
    </row>
    <row r="6" spans="1:6" s="1" customFormat="1" ht="75.95" customHeight="1">
      <c r="A6" s="7" t="s">
        <v>589</v>
      </c>
      <c r="B6" s="198" t="s">
        <v>753</v>
      </c>
      <c r="C6" s="198"/>
      <c r="D6" s="198"/>
      <c r="E6" s="198"/>
      <c r="F6" s="198"/>
    </row>
    <row r="7" spans="1:6" s="1" customFormat="1" ht="78" customHeight="1">
      <c r="A7" s="7" t="s">
        <v>591</v>
      </c>
      <c r="B7" s="198" t="s">
        <v>623</v>
      </c>
      <c r="C7" s="198"/>
      <c r="D7" s="198"/>
      <c r="E7" s="198"/>
      <c r="F7" s="198"/>
    </row>
    <row r="8" spans="1:6" s="1" customFormat="1" ht="39" customHeight="1">
      <c r="A8" s="7" t="s">
        <v>593</v>
      </c>
      <c r="B8" s="198" t="s">
        <v>624</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7" t="s">
        <v>625</v>
      </c>
      <c r="C10" s="7">
        <v>20</v>
      </c>
      <c r="D10" s="14" t="s">
        <v>602</v>
      </c>
      <c r="E10" s="15" t="s">
        <v>614</v>
      </c>
      <c r="F10" s="15" t="s">
        <v>626</v>
      </c>
    </row>
    <row r="11" spans="1:6" s="1" customFormat="1" ht="21" customHeight="1">
      <c r="A11" s="204"/>
      <c r="B11" s="7" t="s">
        <v>627</v>
      </c>
      <c r="C11" s="7">
        <v>20</v>
      </c>
      <c r="D11" s="14" t="s">
        <v>574</v>
      </c>
      <c r="E11" s="15" t="s">
        <v>565</v>
      </c>
      <c r="F11" s="15" t="s">
        <v>628</v>
      </c>
    </row>
    <row r="12" spans="1:6" s="1" customFormat="1" ht="45.95" customHeight="1">
      <c r="A12" s="204"/>
      <c r="B12" s="7" t="s">
        <v>629</v>
      </c>
      <c r="C12" s="7">
        <v>15</v>
      </c>
      <c r="D12" s="14"/>
      <c r="E12" s="15"/>
      <c r="F12" s="15" t="s">
        <v>629</v>
      </c>
    </row>
    <row r="13" spans="1:6" s="1" customFormat="1" ht="33" customHeight="1">
      <c r="A13" s="204"/>
      <c r="B13" s="7" t="s">
        <v>629</v>
      </c>
      <c r="C13" s="7">
        <v>15</v>
      </c>
      <c r="D13" s="14"/>
      <c r="E13" s="15"/>
      <c r="F13" s="15" t="s">
        <v>630</v>
      </c>
    </row>
    <row r="14" spans="1:6" s="1" customFormat="1" ht="45" customHeight="1">
      <c r="A14" s="204"/>
      <c r="B14" s="7" t="s">
        <v>631</v>
      </c>
      <c r="C14" s="7">
        <v>20</v>
      </c>
      <c r="D14" s="14" t="s">
        <v>574</v>
      </c>
      <c r="E14" s="15" t="s">
        <v>565</v>
      </c>
      <c r="F14" s="15" t="s">
        <v>628</v>
      </c>
    </row>
    <row r="15" spans="1:6" s="1" customFormat="1" ht="21" customHeight="1">
      <c r="A15" s="204"/>
      <c r="B15" s="7" t="s">
        <v>632</v>
      </c>
      <c r="C15" s="7">
        <v>10</v>
      </c>
      <c r="D15" s="14" t="s">
        <v>574</v>
      </c>
      <c r="E15" s="15" t="s">
        <v>565</v>
      </c>
      <c r="F15" s="15" t="s">
        <v>633</v>
      </c>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dimension ref="A1:F16"/>
  <sheetViews>
    <sheetView workbookViewId="0">
      <selection activeCell="B7" sqref="B7:F7"/>
    </sheetView>
  </sheetViews>
  <sheetFormatPr defaultColWidth="9" defaultRowHeight="14.25"/>
  <cols>
    <col min="1" max="1" width="13.375" customWidth="1"/>
    <col min="2" max="2" width="20.375" customWidth="1"/>
    <col min="3" max="3" width="13.875" customWidth="1"/>
    <col min="4" max="4" width="12.375" customWidth="1"/>
    <col min="5"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634</v>
      </c>
      <c r="C4" s="198"/>
      <c r="D4" s="198"/>
      <c r="E4" s="7" t="s">
        <v>587</v>
      </c>
      <c r="F4" s="7" t="s">
        <v>552</v>
      </c>
    </row>
    <row r="5" spans="1:6" s="1" customFormat="1" ht="26.25" customHeight="1">
      <c r="A5" s="7" t="s">
        <v>588</v>
      </c>
      <c r="B5" s="199">
        <v>22.88</v>
      </c>
      <c r="C5" s="200"/>
      <c r="D5" s="200"/>
      <c r="E5" s="200"/>
      <c r="F5" s="201"/>
    </row>
    <row r="6" spans="1:6" s="1" customFormat="1" ht="69.95" customHeight="1">
      <c r="A6" s="7" t="s">
        <v>589</v>
      </c>
      <c r="B6" s="198" t="s">
        <v>635</v>
      </c>
      <c r="C6" s="198"/>
      <c r="D6" s="198"/>
      <c r="E6" s="198"/>
      <c r="F6" s="198"/>
    </row>
    <row r="7" spans="1:6" s="1" customFormat="1" ht="57" customHeight="1">
      <c r="A7" s="7" t="s">
        <v>591</v>
      </c>
      <c r="B7" s="198" t="s">
        <v>636</v>
      </c>
      <c r="C7" s="198"/>
      <c r="D7" s="198"/>
      <c r="E7" s="198"/>
      <c r="F7" s="198"/>
    </row>
    <row r="8" spans="1:6" s="1" customFormat="1" ht="39" customHeight="1">
      <c r="A8" s="7" t="s">
        <v>593</v>
      </c>
      <c r="B8" s="198" t="s">
        <v>637</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7" t="s">
        <v>638</v>
      </c>
      <c r="C10" s="7">
        <v>20</v>
      </c>
      <c r="D10" s="14" t="s">
        <v>602</v>
      </c>
      <c r="E10" s="15" t="s">
        <v>614</v>
      </c>
      <c r="F10" s="15" t="s">
        <v>575</v>
      </c>
    </row>
    <row r="11" spans="1:6" s="1" customFormat="1" ht="21" customHeight="1">
      <c r="A11" s="204"/>
      <c r="B11" s="7" t="s">
        <v>627</v>
      </c>
      <c r="C11" s="7">
        <v>20</v>
      </c>
      <c r="D11" s="14" t="s">
        <v>574</v>
      </c>
      <c r="E11" s="15" t="s">
        <v>565</v>
      </c>
      <c r="F11" s="15" t="s">
        <v>628</v>
      </c>
    </row>
    <row r="12" spans="1:6" s="1" customFormat="1" ht="21" customHeight="1">
      <c r="A12" s="204"/>
      <c r="B12" s="7" t="s">
        <v>639</v>
      </c>
      <c r="C12" s="7">
        <v>15</v>
      </c>
      <c r="D12" s="14"/>
      <c r="E12" s="15"/>
      <c r="F12" s="15" t="s">
        <v>640</v>
      </c>
    </row>
    <row r="13" spans="1:6" s="1" customFormat="1" ht="21" customHeight="1">
      <c r="A13" s="204"/>
      <c r="B13" s="7" t="s">
        <v>639</v>
      </c>
      <c r="C13" s="7">
        <v>15</v>
      </c>
      <c r="D13" s="14"/>
      <c r="E13" s="15"/>
      <c r="F13" s="15" t="s">
        <v>640</v>
      </c>
    </row>
    <row r="14" spans="1:6" s="1" customFormat="1" ht="21" customHeight="1">
      <c r="A14" s="204"/>
      <c r="B14" s="7" t="s">
        <v>641</v>
      </c>
      <c r="C14" s="7">
        <v>20</v>
      </c>
      <c r="D14" s="14" t="s">
        <v>574</v>
      </c>
      <c r="E14" s="15" t="s">
        <v>565</v>
      </c>
      <c r="F14" s="15" t="s">
        <v>628</v>
      </c>
    </row>
    <row r="15" spans="1:6" s="1" customFormat="1" ht="21" customHeight="1">
      <c r="A15" s="204"/>
      <c r="B15" s="7" t="s">
        <v>642</v>
      </c>
      <c r="C15" s="7">
        <v>10</v>
      </c>
      <c r="D15" s="14" t="s">
        <v>574</v>
      </c>
      <c r="E15" s="15" t="s">
        <v>565</v>
      </c>
      <c r="F15" s="15" t="s">
        <v>633</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dimension ref="A1:F16"/>
  <sheetViews>
    <sheetView workbookViewId="0">
      <selection activeCell="A2" sqref="A2:F2"/>
    </sheetView>
  </sheetViews>
  <sheetFormatPr defaultColWidth="9" defaultRowHeight="14.25"/>
  <cols>
    <col min="1" max="1" width="13.375" customWidth="1"/>
    <col min="2" max="2" width="19.625" customWidth="1"/>
    <col min="3" max="3" width="13.875" customWidth="1"/>
    <col min="4" max="4" width="11.75" customWidth="1"/>
    <col min="5"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643</v>
      </c>
      <c r="C4" s="198"/>
      <c r="D4" s="198"/>
      <c r="E4" s="7" t="s">
        <v>587</v>
      </c>
      <c r="F4" s="7" t="s">
        <v>552</v>
      </c>
    </row>
    <row r="5" spans="1:6" s="1" customFormat="1" ht="26.25" customHeight="1">
      <c r="A5" s="7" t="s">
        <v>588</v>
      </c>
      <c r="B5" s="199">
        <v>9</v>
      </c>
      <c r="C5" s="200"/>
      <c r="D5" s="200"/>
      <c r="E5" s="200"/>
      <c r="F5" s="201"/>
    </row>
    <row r="6" spans="1:6" s="1" customFormat="1" ht="45.95" customHeight="1">
      <c r="A6" s="7" t="s">
        <v>589</v>
      </c>
      <c r="B6" s="198" t="s">
        <v>644</v>
      </c>
      <c r="C6" s="198"/>
      <c r="D6" s="198"/>
      <c r="E6" s="198"/>
      <c r="F6" s="198"/>
    </row>
    <row r="7" spans="1:6" s="1" customFormat="1" ht="81" customHeight="1">
      <c r="A7" s="7" t="s">
        <v>591</v>
      </c>
      <c r="B7" s="198" t="s">
        <v>645</v>
      </c>
      <c r="C7" s="198"/>
      <c r="D7" s="198"/>
      <c r="E7" s="198"/>
      <c r="F7" s="198"/>
    </row>
    <row r="8" spans="1:6" s="1" customFormat="1" ht="39" customHeight="1">
      <c r="A8" s="7" t="s">
        <v>593</v>
      </c>
      <c r="B8" s="198" t="s">
        <v>646</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647</v>
      </c>
      <c r="C10" s="9">
        <v>20</v>
      </c>
      <c r="D10" s="9" t="s">
        <v>596</v>
      </c>
      <c r="E10" s="9" t="s">
        <v>565</v>
      </c>
      <c r="F10" s="9" t="s">
        <v>648</v>
      </c>
    </row>
    <row r="11" spans="1:6" s="1" customFormat="1" ht="21" customHeight="1">
      <c r="A11" s="204"/>
      <c r="B11" s="8" t="s">
        <v>649</v>
      </c>
      <c r="C11" s="9">
        <v>20</v>
      </c>
      <c r="D11" s="9" t="s">
        <v>574</v>
      </c>
      <c r="E11" s="9" t="s">
        <v>565</v>
      </c>
      <c r="F11" s="9" t="s">
        <v>580</v>
      </c>
    </row>
    <row r="12" spans="1:6" s="1" customFormat="1" ht="21" customHeight="1">
      <c r="A12" s="204"/>
      <c r="B12" s="8" t="s">
        <v>650</v>
      </c>
      <c r="C12" s="9">
        <v>15</v>
      </c>
      <c r="D12" s="9" t="s">
        <v>564</v>
      </c>
      <c r="E12" s="9" t="s">
        <v>565</v>
      </c>
      <c r="F12" s="9" t="s">
        <v>648</v>
      </c>
    </row>
    <row r="13" spans="1:6" s="1" customFormat="1" ht="21" customHeight="1">
      <c r="A13" s="204"/>
      <c r="B13" s="8" t="s">
        <v>651</v>
      </c>
      <c r="C13" s="9">
        <v>15</v>
      </c>
      <c r="D13" s="9"/>
      <c r="E13" s="9" t="s">
        <v>568</v>
      </c>
      <c r="F13" s="9" t="s">
        <v>652</v>
      </c>
    </row>
    <row r="14" spans="1:6" s="1" customFormat="1" ht="21" customHeight="1">
      <c r="A14" s="204"/>
      <c r="B14" s="8" t="s">
        <v>579</v>
      </c>
      <c r="C14" s="9">
        <v>20</v>
      </c>
      <c r="D14" s="9" t="s">
        <v>574</v>
      </c>
      <c r="E14" s="9" t="s">
        <v>565</v>
      </c>
      <c r="F14" s="9" t="s">
        <v>580</v>
      </c>
    </row>
    <row r="15" spans="1:6" s="1" customFormat="1" ht="21" customHeight="1">
      <c r="A15" s="204"/>
      <c r="B15" s="8" t="s">
        <v>653</v>
      </c>
      <c r="C15" s="9">
        <v>10</v>
      </c>
      <c r="D15" s="9" t="s">
        <v>574</v>
      </c>
      <c r="E15" s="9" t="s">
        <v>565</v>
      </c>
      <c r="F15" s="9" t="s">
        <v>582</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dimension ref="A1:F16"/>
  <sheetViews>
    <sheetView workbookViewId="0">
      <selection activeCell="E4" sqref="E4"/>
    </sheetView>
  </sheetViews>
  <sheetFormatPr defaultColWidth="9" defaultRowHeight="14.25"/>
  <cols>
    <col min="1" max="1" width="13.375" customWidth="1"/>
    <col min="2" max="2" width="16.5" customWidth="1"/>
    <col min="3" max="3" width="13.875" customWidth="1"/>
    <col min="4" max="4" width="12.125" customWidth="1"/>
    <col min="5"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654</v>
      </c>
      <c r="C4" s="198"/>
      <c r="D4" s="198"/>
      <c r="E4" s="7" t="s">
        <v>587</v>
      </c>
      <c r="F4" s="7" t="s">
        <v>552</v>
      </c>
    </row>
    <row r="5" spans="1:6" s="1" customFormat="1" ht="26.25" customHeight="1">
      <c r="A5" s="7" t="s">
        <v>588</v>
      </c>
      <c r="B5" s="199">
        <v>470</v>
      </c>
      <c r="C5" s="200"/>
      <c r="D5" s="200"/>
      <c r="E5" s="200"/>
      <c r="F5" s="201"/>
    </row>
    <row r="6" spans="1:6" s="1" customFormat="1" ht="96.95" customHeight="1">
      <c r="A6" s="7" t="s">
        <v>589</v>
      </c>
      <c r="B6" s="198" t="s">
        <v>655</v>
      </c>
      <c r="C6" s="198"/>
      <c r="D6" s="198"/>
      <c r="E6" s="198"/>
      <c r="F6" s="198"/>
    </row>
    <row r="7" spans="1:6" s="1" customFormat="1" ht="69.95" customHeight="1">
      <c r="A7" s="7" t="s">
        <v>591</v>
      </c>
      <c r="B7" s="198" t="s">
        <v>656</v>
      </c>
      <c r="C7" s="198"/>
      <c r="D7" s="198"/>
      <c r="E7" s="198"/>
      <c r="F7" s="198"/>
    </row>
    <row r="8" spans="1:6" s="1" customFormat="1" ht="39" customHeight="1">
      <c r="A8" s="7" t="s">
        <v>593</v>
      </c>
      <c r="B8" s="198" t="s">
        <v>657</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658</v>
      </c>
      <c r="C10" s="9">
        <v>20</v>
      </c>
      <c r="D10" s="9" t="s">
        <v>564</v>
      </c>
      <c r="E10" s="9" t="s">
        <v>565</v>
      </c>
      <c r="F10" s="9" t="s">
        <v>659</v>
      </c>
    </row>
    <row r="11" spans="1:6" s="1" customFormat="1" ht="21" customHeight="1">
      <c r="A11" s="204"/>
      <c r="B11" s="8" t="s">
        <v>660</v>
      </c>
      <c r="C11" s="9">
        <v>20</v>
      </c>
      <c r="D11" s="9" t="s">
        <v>574</v>
      </c>
      <c r="E11" s="9" t="s">
        <v>565</v>
      </c>
      <c r="F11" s="9" t="s">
        <v>659</v>
      </c>
    </row>
    <row r="12" spans="1:6" s="1" customFormat="1" ht="21" customHeight="1">
      <c r="A12" s="204"/>
      <c r="B12" s="8" t="s">
        <v>661</v>
      </c>
      <c r="C12" s="9">
        <v>15</v>
      </c>
      <c r="D12" s="9" t="s">
        <v>602</v>
      </c>
      <c r="E12" s="9" t="s">
        <v>565</v>
      </c>
      <c r="F12" s="9" t="s">
        <v>662</v>
      </c>
    </row>
    <row r="13" spans="1:6" s="1" customFormat="1" ht="33.950000000000003" customHeight="1">
      <c r="A13" s="204"/>
      <c r="B13" s="9" t="s">
        <v>663</v>
      </c>
      <c r="C13" s="9">
        <v>15</v>
      </c>
      <c r="D13" s="9" t="s">
        <v>574</v>
      </c>
      <c r="E13" s="9" t="s">
        <v>565</v>
      </c>
      <c r="F13" s="9" t="s">
        <v>664</v>
      </c>
    </row>
    <row r="14" spans="1:6" s="1" customFormat="1" ht="21" customHeight="1">
      <c r="A14" s="204"/>
      <c r="B14" s="8" t="s">
        <v>665</v>
      </c>
      <c r="C14" s="9">
        <v>20</v>
      </c>
      <c r="D14" s="9" t="s">
        <v>574</v>
      </c>
      <c r="E14" s="9" t="s">
        <v>565</v>
      </c>
      <c r="F14" s="9" t="s">
        <v>666</v>
      </c>
    </row>
    <row r="15" spans="1:6" s="1" customFormat="1" ht="21" customHeight="1">
      <c r="A15" s="204"/>
      <c r="B15" s="8" t="s">
        <v>667</v>
      </c>
      <c r="C15" s="9">
        <v>10</v>
      </c>
      <c r="D15" s="9" t="s">
        <v>574</v>
      </c>
      <c r="E15" s="9" t="s">
        <v>565</v>
      </c>
      <c r="F15" s="9" t="s">
        <v>659</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dimension ref="A1:F16"/>
  <sheetViews>
    <sheetView topLeftCell="A4" workbookViewId="0">
      <selection activeCell="B7" sqref="B7:F7"/>
    </sheetView>
  </sheetViews>
  <sheetFormatPr defaultColWidth="9" defaultRowHeight="14.25"/>
  <cols>
    <col min="1" max="1" width="13.375" customWidth="1"/>
    <col min="2" max="2" width="22.75" customWidth="1"/>
    <col min="3" max="3" width="11.25" customWidth="1"/>
    <col min="4" max="4" width="11.75" customWidth="1"/>
    <col min="5" max="6" width="13.875" customWidth="1"/>
  </cols>
  <sheetData>
    <row r="1" spans="1:6" s="1" customFormat="1" ht="24.75" customHeight="1">
      <c r="A1" s="10" t="s">
        <v>583</v>
      </c>
      <c r="B1" s="11"/>
      <c r="C1" s="11"/>
      <c r="D1" s="11"/>
      <c r="E1" s="11"/>
      <c r="F1" s="11"/>
    </row>
    <row r="2" spans="1:6" s="1" customFormat="1" ht="51.75" customHeight="1">
      <c r="A2" s="205" t="s">
        <v>584</v>
      </c>
      <c r="B2" s="205"/>
      <c r="C2" s="205"/>
      <c r="D2" s="205"/>
      <c r="E2" s="205"/>
      <c r="F2" s="205"/>
    </row>
    <row r="3" spans="1:6" s="1" customFormat="1" ht="25.5" customHeight="1">
      <c r="A3" s="13"/>
      <c r="B3" s="12"/>
      <c r="C3" s="12"/>
      <c r="D3" s="12"/>
      <c r="E3" s="12"/>
      <c r="F3" s="7" t="s">
        <v>313</v>
      </c>
    </row>
    <row r="4" spans="1:6" s="1" customFormat="1" ht="26.25" customHeight="1">
      <c r="A4" s="6" t="s">
        <v>585</v>
      </c>
      <c r="B4" s="198" t="s">
        <v>668</v>
      </c>
      <c r="C4" s="198"/>
      <c r="D4" s="198"/>
      <c r="E4" s="7" t="s">
        <v>587</v>
      </c>
      <c r="F4" s="7" t="s">
        <v>552</v>
      </c>
    </row>
    <row r="5" spans="1:6" s="1" customFormat="1" ht="26.25" customHeight="1">
      <c r="A5" s="7" t="s">
        <v>588</v>
      </c>
      <c r="B5" s="198">
        <v>42.58</v>
      </c>
      <c r="C5" s="198"/>
      <c r="D5" s="198"/>
      <c r="E5" s="198"/>
      <c r="F5" s="198"/>
    </row>
    <row r="6" spans="1:6" s="1" customFormat="1" ht="78" customHeight="1">
      <c r="A6" s="7" t="s">
        <v>589</v>
      </c>
      <c r="B6" s="198" t="s">
        <v>669</v>
      </c>
      <c r="C6" s="198"/>
      <c r="D6" s="198"/>
      <c r="E6" s="198"/>
      <c r="F6" s="198"/>
    </row>
    <row r="7" spans="1:6" s="1" customFormat="1" ht="117.95" customHeight="1">
      <c r="A7" s="7" t="s">
        <v>591</v>
      </c>
      <c r="B7" s="198" t="s">
        <v>670</v>
      </c>
      <c r="C7" s="198"/>
      <c r="D7" s="198"/>
      <c r="E7" s="198"/>
      <c r="F7" s="198"/>
    </row>
    <row r="8" spans="1:6" s="1" customFormat="1" ht="39" customHeight="1">
      <c r="A8" s="7" t="s">
        <v>593</v>
      </c>
      <c r="B8" s="198" t="s">
        <v>671</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9" t="s">
        <v>672</v>
      </c>
      <c r="C10" s="9">
        <v>20</v>
      </c>
      <c r="D10" s="9" t="s">
        <v>564</v>
      </c>
      <c r="E10" s="9" t="s">
        <v>565</v>
      </c>
      <c r="F10" s="9" t="s">
        <v>673</v>
      </c>
    </row>
    <row r="11" spans="1:6" s="1" customFormat="1" ht="42" customHeight="1">
      <c r="A11" s="204"/>
      <c r="B11" s="9" t="s">
        <v>674</v>
      </c>
      <c r="C11" s="9">
        <v>20</v>
      </c>
      <c r="D11" s="9"/>
      <c r="E11" s="9" t="s">
        <v>568</v>
      </c>
      <c r="F11" s="9" t="s">
        <v>675</v>
      </c>
    </row>
    <row r="12" spans="1:6" s="1" customFormat="1" ht="21" customHeight="1">
      <c r="A12" s="204"/>
      <c r="B12" s="9" t="s">
        <v>650</v>
      </c>
      <c r="C12" s="9">
        <v>15</v>
      </c>
      <c r="D12" s="9" t="s">
        <v>564</v>
      </c>
      <c r="E12" s="9" t="s">
        <v>565</v>
      </c>
      <c r="F12" s="9" t="s">
        <v>673</v>
      </c>
    </row>
    <row r="13" spans="1:6" s="1" customFormat="1" ht="35.1" customHeight="1">
      <c r="A13" s="204"/>
      <c r="B13" s="9" t="s">
        <v>676</v>
      </c>
      <c r="C13" s="9">
        <v>15</v>
      </c>
      <c r="D13" s="9"/>
      <c r="E13" s="9" t="s">
        <v>568</v>
      </c>
      <c r="F13" s="9" t="s">
        <v>677</v>
      </c>
    </row>
    <row r="14" spans="1:6" s="1" customFormat="1" ht="41.1" customHeight="1">
      <c r="A14" s="204"/>
      <c r="B14" s="9" t="s">
        <v>678</v>
      </c>
      <c r="C14" s="9">
        <v>20</v>
      </c>
      <c r="D14" s="9" t="s">
        <v>574</v>
      </c>
      <c r="E14" s="9" t="s">
        <v>565</v>
      </c>
      <c r="F14" s="9" t="s">
        <v>580</v>
      </c>
    </row>
    <row r="15" spans="1:6" s="1" customFormat="1" ht="41.1" customHeight="1">
      <c r="A15" s="204"/>
      <c r="B15" s="9" t="s">
        <v>679</v>
      </c>
      <c r="C15" s="9">
        <v>10</v>
      </c>
      <c r="D15" s="9" t="s">
        <v>574</v>
      </c>
      <c r="E15" s="9" t="s">
        <v>565</v>
      </c>
      <c r="F15" s="9" t="s">
        <v>633</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dimension ref="A1:F16"/>
  <sheetViews>
    <sheetView workbookViewId="0">
      <selection activeCell="A2" sqref="A2:F2"/>
    </sheetView>
  </sheetViews>
  <sheetFormatPr defaultColWidth="9" defaultRowHeight="14.25"/>
  <cols>
    <col min="1" max="1" width="13.375" customWidth="1"/>
    <col min="2" max="2" width="18.625" customWidth="1"/>
    <col min="3" max="3" width="11.25" customWidth="1"/>
    <col min="4"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680</v>
      </c>
      <c r="C4" s="198"/>
      <c r="D4" s="198"/>
      <c r="E4" s="7" t="s">
        <v>587</v>
      </c>
      <c r="F4" s="7" t="s">
        <v>552</v>
      </c>
    </row>
    <row r="5" spans="1:6" s="1" customFormat="1" ht="26.25" customHeight="1">
      <c r="A5" s="7" t="s">
        <v>588</v>
      </c>
      <c r="B5" s="199">
        <v>26</v>
      </c>
      <c r="C5" s="200"/>
      <c r="D5" s="200"/>
      <c r="E5" s="200"/>
      <c r="F5" s="201"/>
    </row>
    <row r="6" spans="1:6" s="1" customFormat="1" ht="69.95" customHeight="1">
      <c r="A6" s="7" t="s">
        <v>589</v>
      </c>
      <c r="B6" s="198" t="s">
        <v>681</v>
      </c>
      <c r="C6" s="198"/>
      <c r="D6" s="198"/>
      <c r="E6" s="198"/>
      <c r="F6" s="198"/>
    </row>
    <row r="7" spans="1:6" s="1" customFormat="1" ht="39" customHeight="1">
      <c r="A7" s="7" t="s">
        <v>591</v>
      </c>
      <c r="B7" s="198" t="s">
        <v>682</v>
      </c>
      <c r="C7" s="198"/>
      <c r="D7" s="198"/>
      <c r="E7" s="198"/>
      <c r="F7" s="198"/>
    </row>
    <row r="8" spans="1:6" s="1" customFormat="1" ht="39" customHeight="1">
      <c r="A8" s="7" t="s">
        <v>593</v>
      </c>
      <c r="B8" s="198" t="s">
        <v>683</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684</v>
      </c>
      <c r="C10" s="9">
        <v>20</v>
      </c>
      <c r="D10" s="9" t="s">
        <v>602</v>
      </c>
      <c r="E10" s="9" t="s">
        <v>565</v>
      </c>
      <c r="F10" s="9" t="s">
        <v>685</v>
      </c>
    </row>
    <row r="11" spans="1:6" s="1" customFormat="1" ht="21" customHeight="1">
      <c r="A11" s="204"/>
      <c r="B11" s="8" t="s">
        <v>686</v>
      </c>
      <c r="C11" s="9">
        <v>20</v>
      </c>
      <c r="D11" s="9" t="s">
        <v>574</v>
      </c>
      <c r="E11" s="9" t="s">
        <v>565</v>
      </c>
      <c r="F11" s="9" t="s">
        <v>666</v>
      </c>
    </row>
    <row r="12" spans="1:6" s="1" customFormat="1" ht="21" customHeight="1">
      <c r="A12" s="204"/>
      <c r="B12" s="8" t="s">
        <v>601</v>
      </c>
      <c r="C12" s="9">
        <v>15</v>
      </c>
      <c r="D12" s="9" t="s">
        <v>602</v>
      </c>
      <c r="E12" s="9" t="s">
        <v>565</v>
      </c>
      <c r="F12" s="9" t="s">
        <v>687</v>
      </c>
    </row>
    <row r="13" spans="1:6" s="1" customFormat="1" ht="39.950000000000003" customHeight="1">
      <c r="A13" s="204"/>
      <c r="B13" s="8" t="s">
        <v>688</v>
      </c>
      <c r="C13" s="9">
        <v>15</v>
      </c>
      <c r="D13" s="9"/>
      <c r="E13" s="9" t="s">
        <v>568</v>
      </c>
      <c r="F13" s="9" t="s">
        <v>689</v>
      </c>
    </row>
    <row r="14" spans="1:6" s="1" customFormat="1" ht="21" customHeight="1">
      <c r="A14" s="204"/>
      <c r="B14" s="8" t="s">
        <v>665</v>
      </c>
      <c r="C14" s="9">
        <v>20</v>
      </c>
      <c r="D14" s="9" t="s">
        <v>574</v>
      </c>
      <c r="E14" s="9" t="s">
        <v>565</v>
      </c>
      <c r="F14" s="9" t="s">
        <v>580</v>
      </c>
    </row>
    <row r="15" spans="1:6" s="1" customFormat="1" ht="21" customHeight="1">
      <c r="A15" s="204"/>
      <c r="B15" s="8" t="s">
        <v>667</v>
      </c>
      <c r="C15" s="9">
        <v>10</v>
      </c>
      <c r="D15" s="9" t="s">
        <v>574</v>
      </c>
      <c r="E15" s="9" t="s">
        <v>565</v>
      </c>
      <c r="F15" s="9" t="s">
        <v>580</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dimension ref="A1:F16"/>
  <sheetViews>
    <sheetView workbookViewId="0">
      <selection activeCell="A2" sqref="A2:F2"/>
    </sheetView>
  </sheetViews>
  <sheetFormatPr defaultColWidth="9" defaultRowHeight="14.25"/>
  <cols>
    <col min="1" max="1" width="13.375" customWidth="1"/>
    <col min="2" max="2" width="18.5" customWidth="1"/>
    <col min="3" max="3" width="13.875" customWidth="1"/>
    <col min="4" max="4" width="11" customWidth="1"/>
    <col min="5"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690</v>
      </c>
      <c r="C4" s="198"/>
      <c r="D4" s="198"/>
      <c r="E4" s="7" t="s">
        <v>587</v>
      </c>
      <c r="F4" s="7" t="s">
        <v>552</v>
      </c>
    </row>
    <row r="5" spans="1:6" s="1" customFormat="1" ht="26.25" customHeight="1">
      <c r="A5" s="7" t="s">
        <v>588</v>
      </c>
      <c r="B5" s="199">
        <v>1500</v>
      </c>
      <c r="C5" s="200"/>
      <c r="D5" s="200"/>
      <c r="E5" s="200"/>
      <c r="F5" s="201"/>
    </row>
    <row r="6" spans="1:6" s="1" customFormat="1" ht="39" customHeight="1">
      <c r="A6" s="7" t="s">
        <v>589</v>
      </c>
      <c r="B6" s="198" t="s">
        <v>691</v>
      </c>
      <c r="C6" s="198"/>
      <c r="D6" s="198"/>
      <c r="E6" s="198"/>
      <c r="F6" s="198"/>
    </row>
    <row r="7" spans="1:6" s="1" customFormat="1" ht="39" customHeight="1">
      <c r="A7" s="7" t="s">
        <v>591</v>
      </c>
      <c r="B7" s="198" t="s">
        <v>692</v>
      </c>
      <c r="C7" s="198"/>
      <c r="D7" s="198"/>
      <c r="E7" s="198"/>
      <c r="F7" s="198"/>
    </row>
    <row r="8" spans="1:6" s="1" customFormat="1" ht="39" customHeight="1">
      <c r="A8" s="7" t="s">
        <v>593</v>
      </c>
      <c r="B8" s="198" t="s">
        <v>693</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694</v>
      </c>
      <c r="C10" s="9">
        <v>20</v>
      </c>
      <c r="D10" s="9" t="s">
        <v>564</v>
      </c>
      <c r="E10" s="9" t="s">
        <v>565</v>
      </c>
      <c r="F10" s="9" t="s">
        <v>695</v>
      </c>
    </row>
    <row r="11" spans="1:6" s="1" customFormat="1" ht="30.95" customHeight="1">
      <c r="A11" s="204"/>
      <c r="B11" s="8" t="s">
        <v>696</v>
      </c>
      <c r="C11" s="9">
        <v>20</v>
      </c>
      <c r="D11" s="9"/>
      <c r="E11" s="9" t="s">
        <v>565</v>
      </c>
      <c r="F11" s="9" t="s">
        <v>675</v>
      </c>
    </row>
    <row r="12" spans="1:6" s="1" customFormat="1" ht="21" customHeight="1">
      <c r="A12" s="204"/>
      <c r="B12" s="8" t="s">
        <v>601</v>
      </c>
      <c r="C12" s="9">
        <v>15</v>
      </c>
      <c r="D12" s="9" t="s">
        <v>564</v>
      </c>
      <c r="E12" s="9" t="s">
        <v>565</v>
      </c>
      <c r="F12" s="9" t="s">
        <v>697</v>
      </c>
    </row>
    <row r="13" spans="1:6" s="1" customFormat="1" ht="39" customHeight="1">
      <c r="A13" s="204"/>
      <c r="B13" s="8" t="s">
        <v>698</v>
      </c>
      <c r="C13" s="9">
        <v>15</v>
      </c>
      <c r="D13" s="9"/>
      <c r="E13" s="9"/>
      <c r="F13" s="9" t="s">
        <v>699</v>
      </c>
    </row>
    <row r="14" spans="1:6" s="1" customFormat="1" ht="21" customHeight="1">
      <c r="A14" s="204"/>
      <c r="B14" s="8" t="s">
        <v>700</v>
      </c>
      <c r="C14" s="9">
        <v>20</v>
      </c>
      <c r="D14" s="9" t="s">
        <v>574</v>
      </c>
      <c r="E14" s="9" t="s">
        <v>565</v>
      </c>
      <c r="F14" s="9" t="s">
        <v>580</v>
      </c>
    </row>
    <row r="15" spans="1:6" s="1" customFormat="1" ht="21" customHeight="1">
      <c r="A15" s="204"/>
      <c r="B15" s="8" t="s">
        <v>701</v>
      </c>
      <c r="C15" s="9">
        <v>10</v>
      </c>
      <c r="D15" s="9" t="s">
        <v>574</v>
      </c>
      <c r="E15" s="9" t="s">
        <v>565</v>
      </c>
      <c r="F15" s="9" t="s">
        <v>582</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dimension ref="A1:F16"/>
  <sheetViews>
    <sheetView workbookViewId="0">
      <selection activeCell="A2" sqref="A2:F2"/>
    </sheetView>
  </sheetViews>
  <sheetFormatPr defaultColWidth="9" defaultRowHeight="14.25"/>
  <cols>
    <col min="1" max="1" width="13.375" customWidth="1"/>
    <col min="2" max="2" width="20" customWidth="1"/>
    <col min="3" max="3" width="12.5" customWidth="1"/>
    <col min="4" max="4" width="13.875" customWidth="1"/>
    <col min="5" max="5" width="12.5" customWidth="1"/>
    <col min="6"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702</v>
      </c>
      <c r="C4" s="198"/>
      <c r="D4" s="198"/>
      <c r="E4" s="7" t="s">
        <v>587</v>
      </c>
      <c r="F4" s="7" t="s">
        <v>552</v>
      </c>
    </row>
    <row r="5" spans="1:6" s="1" customFormat="1" ht="26.25" customHeight="1">
      <c r="A5" s="7" t="s">
        <v>588</v>
      </c>
      <c r="B5" s="199">
        <v>100</v>
      </c>
      <c r="C5" s="200"/>
      <c r="D5" s="200"/>
      <c r="E5" s="200"/>
      <c r="F5" s="201"/>
    </row>
    <row r="6" spans="1:6" s="1" customFormat="1" ht="39" customHeight="1">
      <c r="A6" s="7" t="s">
        <v>589</v>
      </c>
      <c r="B6" s="198" t="s">
        <v>703</v>
      </c>
      <c r="C6" s="198"/>
      <c r="D6" s="198"/>
      <c r="E6" s="198"/>
      <c r="F6" s="198"/>
    </row>
    <row r="7" spans="1:6" s="1" customFormat="1" ht="57" customHeight="1">
      <c r="A7" s="7" t="s">
        <v>591</v>
      </c>
      <c r="B7" s="198" t="s">
        <v>704</v>
      </c>
      <c r="C7" s="198"/>
      <c r="D7" s="198"/>
      <c r="E7" s="198"/>
      <c r="F7" s="198"/>
    </row>
    <row r="8" spans="1:6" s="1" customFormat="1" ht="39" customHeight="1">
      <c r="A8" s="7" t="s">
        <v>593</v>
      </c>
      <c r="B8" s="198" t="s">
        <v>705</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706</v>
      </c>
      <c r="C10" s="9">
        <v>20</v>
      </c>
      <c r="D10" s="9" t="s">
        <v>564</v>
      </c>
      <c r="E10" s="9" t="s">
        <v>565</v>
      </c>
      <c r="F10" s="9" t="s">
        <v>707</v>
      </c>
    </row>
    <row r="11" spans="1:6" s="1" customFormat="1" ht="21" customHeight="1">
      <c r="A11" s="204"/>
      <c r="B11" s="8" t="s">
        <v>708</v>
      </c>
      <c r="C11" s="9">
        <v>20</v>
      </c>
      <c r="D11" s="9"/>
      <c r="E11" s="9" t="s">
        <v>568</v>
      </c>
      <c r="F11" s="9" t="s">
        <v>675</v>
      </c>
    </row>
    <row r="12" spans="1:6" s="1" customFormat="1" ht="21" customHeight="1">
      <c r="A12" s="204"/>
      <c r="B12" s="8" t="s">
        <v>601</v>
      </c>
      <c r="C12" s="9">
        <v>15</v>
      </c>
      <c r="D12" s="9" t="s">
        <v>602</v>
      </c>
      <c r="E12" s="9" t="s">
        <v>565</v>
      </c>
      <c r="F12" s="9" t="s">
        <v>697</v>
      </c>
    </row>
    <row r="13" spans="1:6" s="1" customFormat="1" ht="21" customHeight="1">
      <c r="A13" s="204"/>
      <c r="B13" s="8" t="s">
        <v>709</v>
      </c>
      <c r="C13" s="9">
        <v>15</v>
      </c>
      <c r="D13" s="9" t="s">
        <v>571</v>
      </c>
      <c r="E13" s="9"/>
      <c r="F13" s="9" t="s">
        <v>710</v>
      </c>
    </row>
    <row r="14" spans="1:6" s="1" customFormat="1" ht="21" customHeight="1">
      <c r="A14" s="204"/>
      <c r="B14" s="8" t="s">
        <v>711</v>
      </c>
      <c r="C14" s="9">
        <v>20</v>
      </c>
      <c r="D14" s="9" t="s">
        <v>574</v>
      </c>
      <c r="E14" s="9" t="s">
        <v>565</v>
      </c>
      <c r="F14" s="9" t="s">
        <v>580</v>
      </c>
    </row>
    <row r="15" spans="1:6" s="1" customFormat="1" ht="21" customHeight="1">
      <c r="A15" s="204"/>
      <c r="B15" s="8" t="s">
        <v>712</v>
      </c>
      <c r="C15" s="9">
        <v>10</v>
      </c>
      <c r="D15" s="9" t="s">
        <v>574</v>
      </c>
      <c r="E15" s="9" t="s">
        <v>565</v>
      </c>
      <c r="F15" s="9" t="s">
        <v>582</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dimension ref="A1:F16"/>
  <sheetViews>
    <sheetView topLeftCell="A2" workbookViewId="0">
      <selection activeCell="C10" sqref="C10:C15"/>
    </sheetView>
  </sheetViews>
  <sheetFormatPr defaultColWidth="9" defaultRowHeight="14.25"/>
  <cols>
    <col min="1" max="1" width="13.375" customWidth="1"/>
    <col min="2" max="2" width="20.375" customWidth="1"/>
    <col min="3" max="5" width="13.875" customWidth="1"/>
    <col min="6" max="6" width="12.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713</v>
      </c>
      <c r="C4" s="198"/>
      <c r="D4" s="198"/>
      <c r="E4" s="7" t="s">
        <v>587</v>
      </c>
      <c r="F4" s="7" t="s">
        <v>552</v>
      </c>
    </row>
    <row r="5" spans="1:6" s="1" customFormat="1" ht="26.25" customHeight="1">
      <c r="A5" s="7" t="s">
        <v>588</v>
      </c>
      <c r="B5" s="199">
        <v>9.1199999999999992</v>
      </c>
      <c r="C5" s="200"/>
      <c r="D5" s="200"/>
      <c r="E5" s="200"/>
      <c r="F5" s="201"/>
    </row>
    <row r="6" spans="1:6" s="1" customFormat="1" ht="39" customHeight="1">
      <c r="A6" s="7" t="s">
        <v>589</v>
      </c>
      <c r="B6" s="198" t="s">
        <v>714</v>
      </c>
      <c r="C6" s="198"/>
      <c r="D6" s="198"/>
      <c r="E6" s="198"/>
      <c r="F6" s="198"/>
    </row>
    <row r="7" spans="1:6" s="1" customFormat="1" ht="129.94999999999999" customHeight="1">
      <c r="A7" s="7" t="s">
        <v>591</v>
      </c>
      <c r="B7" s="198" t="s">
        <v>715</v>
      </c>
      <c r="C7" s="198"/>
      <c r="D7" s="198"/>
      <c r="E7" s="198"/>
      <c r="F7" s="198"/>
    </row>
    <row r="8" spans="1:6" s="1" customFormat="1" ht="39" customHeight="1">
      <c r="A8" s="7" t="s">
        <v>593</v>
      </c>
      <c r="B8" s="198" t="s">
        <v>716</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625</v>
      </c>
      <c r="C10" s="9">
        <v>20</v>
      </c>
      <c r="D10" s="9" t="s">
        <v>602</v>
      </c>
      <c r="E10" s="9" t="s">
        <v>614</v>
      </c>
      <c r="F10" s="9" t="s">
        <v>717</v>
      </c>
    </row>
    <row r="11" spans="1:6" s="1" customFormat="1" ht="21" customHeight="1">
      <c r="A11" s="204"/>
      <c r="B11" s="8" t="s">
        <v>627</v>
      </c>
      <c r="C11" s="9">
        <v>20</v>
      </c>
      <c r="D11" s="9" t="s">
        <v>574</v>
      </c>
      <c r="E11" s="9" t="s">
        <v>565</v>
      </c>
      <c r="F11" s="9" t="s">
        <v>628</v>
      </c>
    </row>
    <row r="12" spans="1:6" s="1" customFormat="1" ht="21" customHeight="1">
      <c r="A12" s="204"/>
      <c r="B12" s="8" t="s">
        <v>718</v>
      </c>
      <c r="C12" s="9">
        <v>15</v>
      </c>
      <c r="D12" s="9"/>
      <c r="E12" s="9"/>
      <c r="F12" s="9" t="s">
        <v>640</v>
      </c>
    </row>
    <row r="13" spans="1:6" s="1" customFormat="1" ht="21" customHeight="1">
      <c r="A13" s="204"/>
      <c r="B13" s="8" t="s">
        <v>718</v>
      </c>
      <c r="C13" s="9">
        <v>15</v>
      </c>
      <c r="D13" s="9"/>
      <c r="E13" s="9"/>
      <c r="F13" s="9" t="s">
        <v>640</v>
      </c>
    </row>
    <row r="14" spans="1:6" s="1" customFormat="1" ht="21" customHeight="1">
      <c r="A14" s="204"/>
      <c r="B14" s="8" t="s">
        <v>719</v>
      </c>
      <c r="C14" s="9">
        <v>20</v>
      </c>
      <c r="D14" s="9" t="s">
        <v>574</v>
      </c>
      <c r="E14" s="9" t="s">
        <v>565</v>
      </c>
      <c r="F14" s="9" t="s">
        <v>628</v>
      </c>
    </row>
    <row r="15" spans="1:6" s="1" customFormat="1" ht="21" customHeight="1">
      <c r="A15" s="204"/>
      <c r="B15" s="8" t="s">
        <v>720</v>
      </c>
      <c r="C15" s="9">
        <v>10</v>
      </c>
      <c r="D15" s="9" t="s">
        <v>574</v>
      </c>
      <c r="E15" s="9" t="s">
        <v>565</v>
      </c>
      <c r="F15" s="9" t="s">
        <v>628</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dimension ref="A1:F16"/>
  <sheetViews>
    <sheetView workbookViewId="0">
      <selection activeCell="B7" sqref="B7:F7"/>
    </sheetView>
  </sheetViews>
  <sheetFormatPr defaultColWidth="9" defaultRowHeight="14.25"/>
  <cols>
    <col min="1" max="1" width="13.375" customWidth="1"/>
    <col min="2" max="2" width="21.125" customWidth="1"/>
    <col min="3" max="3" width="11.5" customWidth="1"/>
    <col min="4"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721</v>
      </c>
      <c r="C4" s="198"/>
      <c r="D4" s="198"/>
      <c r="E4" s="7" t="s">
        <v>587</v>
      </c>
      <c r="F4" s="7" t="s">
        <v>552</v>
      </c>
    </row>
    <row r="5" spans="1:6" s="1" customFormat="1" ht="26.25" customHeight="1">
      <c r="A5" s="7" t="s">
        <v>588</v>
      </c>
      <c r="B5" s="199">
        <v>10</v>
      </c>
      <c r="C5" s="200"/>
      <c r="D5" s="200"/>
      <c r="E5" s="200"/>
      <c r="F5" s="201"/>
    </row>
    <row r="6" spans="1:6" s="1" customFormat="1" ht="83.1" customHeight="1">
      <c r="A6" s="7" t="s">
        <v>589</v>
      </c>
      <c r="B6" s="198" t="s">
        <v>722</v>
      </c>
      <c r="C6" s="198"/>
      <c r="D6" s="198"/>
      <c r="E6" s="198"/>
      <c r="F6" s="198"/>
    </row>
    <row r="7" spans="1:6" s="1" customFormat="1" ht="57.95" customHeight="1">
      <c r="A7" s="7" t="s">
        <v>591</v>
      </c>
      <c r="B7" s="198" t="s">
        <v>723</v>
      </c>
      <c r="C7" s="198"/>
      <c r="D7" s="198"/>
      <c r="E7" s="198"/>
      <c r="F7" s="198"/>
    </row>
    <row r="8" spans="1:6" s="1" customFormat="1" ht="39" customHeight="1">
      <c r="A8" s="7" t="s">
        <v>593</v>
      </c>
      <c r="B8" s="198" t="s">
        <v>724</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725</v>
      </c>
      <c r="C10" s="9">
        <v>20</v>
      </c>
      <c r="D10" s="9" t="s">
        <v>726</v>
      </c>
      <c r="E10" s="9" t="s">
        <v>614</v>
      </c>
      <c r="F10" s="9" t="s">
        <v>727</v>
      </c>
    </row>
    <row r="11" spans="1:6" s="1" customFormat="1" ht="21" customHeight="1">
      <c r="A11" s="204"/>
      <c r="B11" s="8" t="s">
        <v>728</v>
      </c>
      <c r="C11" s="9">
        <v>20</v>
      </c>
      <c r="D11" s="9" t="s">
        <v>574</v>
      </c>
      <c r="E11" s="9" t="s">
        <v>614</v>
      </c>
      <c r="F11" s="9" t="s">
        <v>666</v>
      </c>
    </row>
    <row r="12" spans="1:6" s="1" customFormat="1" ht="21" customHeight="1">
      <c r="A12" s="204"/>
      <c r="B12" s="8" t="s">
        <v>729</v>
      </c>
      <c r="C12" s="9">
        <v>15</v>
      </c>
      <c r="D12" s="9" t="s">
        <v>602</v>
      </c>
      <c r="E12" s="9" t="s">
        <v>565</v>
      </c>
      <c r="F12" s="9" t="s">
        <v>730</v>
      </c>
    </row>
    <row r="13" spans="1:6" s="1" customFormat="1" ht="21" customHeight="1">
      <c r="A13" s="204"/>
      <c r="B13" s="8" t="s">
        <v>731</v>
      </c>
      <c r="C13" s="9">
        <v>15</v>
      </c>
      <c r="D13" s="9"/>
      <c r="E13" s="9" t="s">
        <v>568</v>
      </c>
      <c r="F13" s="9" t="s">
        <v>677</v>
      </c>
    </row>
    <row r="14" spans="1:6" s="1" customFormat="1" ht="21" customHeight="1">
      <c r="A14" s="204"/>
      <c r="B14" s="8" t="s">
        <v>620</v>
      </c>
      <c r="C14" s="9">
        <v>20</v>
      </c>
      <c r="D14" s="9" t="s">
        <v>574</v>
      </c>
      <c r="E14" s="9" t="s">
        <v>565</v>
      </c>
      <c r="F14" s="9" t="s">
        <v>580</v>
      </c>
    </row>
    <row r="15" spans="1:6" s="1" customFormat="1" ht="21" customHeight="1">
      <c r="A15" s="204"/>
      <c r="B15" s="8" t="s">
        <v>621</v>
      </c>
      <c r="C15" s="9">
        <v>10</v>
      </c>
      <c r="D15" s="9" t="s">
        <v>574</v>
      </c>
      <c r="E15" s="9" t="s">
        <v>565</v>
      </c>
      <c r="F15" s="9" t="s">
        <v>582</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dimension ref="A1:F16"/>
  <sheetViews>
    <sheetView workbookViewId="0">
      <selection activeCell="E18" sqref="E18"/>
    </sheetView>
  </sheetViews>
  <sheetFormatPr defaultColWidth="9" defaultRowHeight="14.25"/>
  <cols>
    <col min="1" max="1" width="12.5" customWidth="1"/>
    <col min="2" max="2" width="20.75" customWidth="1"/>
    <col min="3" max="3" width="12.5" customWidth="1"/>
    <col min="4"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732</v>
      </c>
      <c r="C4" s="198"/>
      <c r="D4" s="198"/>
      <c r="E4" s="7" t="s">
        <v>587</v>
      </c>
      <c r="F4" s="7" t="s">
        <v>552</v>
      </c>
    </row>
    <row r="5" spans="1:6" s="1" customFormat="1" ht="26.25" customHeight="1">
      <c r="A5" s="7" t="s">
        <v>588</v>
      </c>
      <c r="B5" s="199">
        <v>500</v>
      </c>
      <c r="C5" s="200"/>
      <c r="D5" s="200"/>
      <c r="E5" s="200"/>
      <c r="F5" s="201"/>
    </row>
    <row r="6" spans="1:6" s="1" customFormat="1" ht="129.94999999999999" customHeight="1">
      <c r="A6" s="7" t="s">
        <v>589</v>
      </c>
      <c r="B6" s="198" t="s">
        <v>733</v>
      </c>
      <c r="C6" s="198"/>
      <c r="D6" s="198"/>
      <c r="E6" s="198"/>
      <c r="F6" s="198"/>
    </row>
    <row r="7" spans="1:6" s="1" customFormat="1" ht="39" customHeight="1">
      <c r="A7" s="7" t="s">
        <v>591</v>
      </c>
      <c r="B7" s="198" t="s">
        <v>734</v>
      </c>
      <c r="C7" s="198"/>
      <c r="D7" s="198"/>
      <c r="E7" s="198"/>
      <c r="F7" s="198"/>
    </row>
    <row r="8" spans="1:6" s="1" customFormat="1" ht="39" customHeight="1">
      <c r="A8" s="7" t="s">
        <v>593</v>
      </c>
      <c r="B8" s="198" t="s">
        <v>735</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736</v>
      </c>
      <c r="C10" s="9">
        <v>20</v>
      </c>
      <c r="D10" s="9" t="s">
        <v>596</v>
      </c>
      <c r="E10" s="9" t="s">
        <v>565</v>
      </c>
      <c r="F10" s="9" t="s">
        <v>737</v>
      </c>
    </row>
    <row r="11" spans="1:6" s="1" customFormat="1" ht="21" customHeight="1">
      <c r="A11" s="204"/>
      <c r="B11" s="8" t="s">
        <v>738</v>
      </c>
      <c r="C11" s="9">
        <v>20</v>
      </c>
      <c r="D11" s="9"/>
      <c r="E11" s="9" t="s">
        <v>568</v>
      </c>
      <c r="F11" s="9" t="s">
        <v>569</v>
      </c>
    </row>
    <row r="12" spans="1:6" s="1" customFormat="1" ht="21" customHeight="1">
      <c r="A12" s="204"/>
      <c r="B12" s="8" t="s">
        <v>739</v>
      </c>
      <c r="C12" s="9">
        <v>15</v>
      </c>
      <c r="D12" s="9" t="s">
        <v>571</v>
      </c>
      <c r="E12" s="9" t="s">
        <v>565</v>
      </c>
      <c r="F12" s="9" t="s">
        <v>572</v>
      </c>
    </row>
    <row r="13" spans="1:6" s="1" customFormat="1" ht="21" customHeight="1">
      <c r="A13" s="204"/>
      <c r="B13" s="8" t="s">
        <v>740</v>
      </c>
      <c r="C13" s="9">
        <v>15</v>
      </c>
      <c r="D13" s="9" t="s">
        <v>571</v>
      </c>
      <c r="E13" s="9" t="s">
        <v>565</v>
      </c>
      <c r="F13" s="9" t="s">
        <v>741</v>
      </c>
    </row>
    <row r="14" spans="1:6" s="1" customFormat="1" ht="21" customHeight="1">
      <c r="A14" s="204"/>
      <c r="B14" s="8" t="s">
        <v>665</v>
      </c>
      <c r="C14" s="9">
        <v>20</v>
      </c>
      <c r="D14" s="9" t="s">
        <v>574</v>
      </c>
      <c r="E14" s="9" t="s">
        <v>565</v>
      </c>
      <c r="F14" s="9" t="s">
        <v>580</v>
      </c>
    </row>
    <row r="15" spans="1:6" s="1" customFormat="1" ht="21" customHeight="1">
      <c r="A15" s="204"/>
      <c r="B15" s="8" t="s">
        <v>742</v>
      </c>
      <c r="C15" s="9">
        <v>10</v>
      </c>
      <c r="D15" s="9" t="s">
        <v>574</v>
      </c>
      <c r="E15" s="9" t="s">
        <v>565</v>
      </c>
      <c r="F15" s="9" t="s">
        <v>580</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dimension ref="A1:F16"/>
  <sheetViews>
    <sheetView workbookViewId="0">
      <selection activeCell="F12" sqref="F12"/>
    </sheetView>
  </sheetViews>
  <sheetFormatPr defaultColWidth="9" defaultRowHeight="14.25"/>
  <cols>
    <col min="1" max="1" width="13.375" customWidth="1"/>
    <col min="2" max="2" width="17.25" customWidth="1"/>
    <col min="3" max="3" width="13.875" customWidth="1"/>
    <col min="4" max="4" width="10.25" customWidth="1"/>
    <col min="5" max="6" width="13.875" customWidth="1"/>
  </cols>
  <sheetData>
    <row r="1" spans="1:6" s="1" customFormat="1" ht="24.75" customHeight="1">
      <c r="A1" s="2" t="s">
        <v>583</v>
      </c>
    </row>
    <row r="2" spans="1:6" s="1" customFormat="1" ht="51.75" customHeight="1">
      <c r="A2" s="197" t="s">
        <v>584</v>
      </c>
      <c r="B2" s="197"/>
      <c r="C2" s="197"/>
      <c r="D2" s="197"/>
      <c r="E2" s="197"/>
      <c r="F2" s="197"/>
    </row>
    <row r="3" spans="1:6" s="1" customFormat="1" ht="25.5" customHeight="1">
      <c r="A3" s="4"/>
      <c r="B3" s="3"/>
      <c r="C3" s="3"/>
      <c r="D3" s="3"/>
      <c r="E3" s="3"/>
      <c r="F3" s="5" t="s">
        <v>313</v>
      </c>
    </row>
    <row r="4" spans="1:6" s="1" customFormat="1" ht="26.25" customHeight="1">
      <c r="A4" s="6" t="s">
        <v>585</v>
      </c>
      <c r="B4" s="198" t="s">
        <v>743</v>
      </c>
      <c r="C4" s="198"/>
      <c r="D4" s="198"/>
      <c r="E4" s="7" t="s">
        <v>587</v>
      </c>
      <c r="F4" s="7" t="s">
        <v>552</v>
      </c>
    </row>
    <row r="5" spans="1:6" s="1" customFormat="1" ht="26.25" customHeight="1">
      <c r="A5" s="7" t="s">
        <v>588</v>
      </c>
      <c r="B5" s="199">
        <v>25</v>
      </c>
      <c r="C5" s="200"/>
      <c r="D5" s="200"/>
      <c r="E5" s="200"/>
      <c r="F5" s="201"/>
    </row>
    <row r="6" spans="1:6" s="1" customFormat="1" ht="105.95" customHeight="1">
      <c r="A6" s="7" t="s">
        <v>589</v>
      </c>
      <c r="B6" s="198" t="s">
        <v>744</v>
      </c>
      <c r="C6" s="198"/>
      <c r="D6" s="198"/>
      <c r="E6" s="198"/>
      <c r="F6" s="198"/>
    </row>
    <row r="7" spans="1:6" s="1" customFormat="1" ht="93.95" customHeight="1">
      <c r="A7" s="7" t="s">
        <v>591</v>
      </c>
      <c r="B7" s="198" t="s">
        <v>745</v>
      </c>
      <c r="C7" s="198"/>
      <c r="D7" s="198"/>
      <c r="E7" s="198"/>
      <c r="F7" s="198"/>
    </row>
    <row r="8" spans="1:6" s="1" customFormat="1" ht="39" customHeight="1">
      <c r="A8" s="7" t="s">
        <v>593</v>
      </c>
      <c r="B8" s="198" t="s">
        <v>746</v>
      </c>
      <c r="C8" s="198"/>
      <c r="D8" s="198"/>
      <c r="E8" s="198"/>
      <c r="F8" s="198"/>
    </row>
    <row r="9" spans="1:6" s="1" customFormat="1" ht="21" customHeight="1">
      <c r="A9" s="204" t="s">
        <v>557</v>
      </c>
      <c r="B9" s="7" t="s">
        <v>558</v>
      </c>
      <c r="C9" s="7" t="s">
        <v>559</v>
      </c>
      <c r="D9" s="7" t="s">
        <v>560</v>
      </c>
      <c r="E9" s="7" t="s">
        <v>561</v>
      </c>
      <c r="F9" s="7" t="s">
        <v>562</v>
      </c>
    </row>
    <row r="10" spans="1:6" s="1" customFormat="1" ht="21" customHeight="1">
      <c r="A10" s="204"/>
      <c r="B10" s="8" t="s">
        <v>747</v>
      </c>
      <c r="C10" s="9">
        <v>20</v>
      </c>
      <c r="D10" s="9" t="s">
        <v>564</v>
      </c>
      <c r="E10" s="9" t="s">
        <v>565</v>
      </c>
      <c r="F10" s="9" t="s">
        <v>633</v>
      </c>
    </row>
    <row r="11" spans="1:6" s="1" customFormat="1" ht="21" customHeight="1">
      <c r="A11" s="204"/>
      <c r="B11" s="8" t="s">
        <v>748</v>
      </c>
      <c r="C11" s="9">
        <v>20</v>
      </c>
      <c r="D11" s="9" t="s">
        <v>574</v>
      </c>
      <c r="E11" s="9" t="s">
        <v>565</v>
      </c>
      <c r="F11" s="9" t="s">
        <v>580</v>
      </c>
    </row>
    <row r="12" spans="1:6" s="1" customFormat="1" ht="21" customHeight="1">
      <c r="A12" s="204"/>
      <c r="B12" s="8" t="s">
        <v>749</v>
      </c>
      <c r="C12" s="9">
        <v>15</v>
      </c>
      <c r="D12" s="9" t="s">
        <v>602</v>
      </c>
      <c r="E12" s="9" t="s">
        <v>565</v>
      </c>
      <c r="F12" s="9" t="s">
        <v>603</v>
      </c>
    </row>
    <row r="13" spans="1:6" s="1" customFormat="1" ht="21" customHeight="1">
      <c r="A13" s="204"/>
      <c r="B13" s="8" t="s">
        <v>709</v>
      </c>
      <c r="C13" s="9">
        <v>15</v>
      </c>
      <c r="D13" s="9" t="s">
        <v>750</v>
      </c>
      <c r="E13" s="9" t="s">
        <v>565</v>
      </c>
      <c r="F13" s="9" t="s">
        <v>751</v>
      </c>
    </row>
    <row r="14" spans="1:6" s="1" customFormat="1" ht="21" customHeight="1">
      <c r="A14" s="204"/>
      <c r="B14" s="8" t="s">
        <v>752</v>
      </c>
      <c r="C14" s="9">
        <v>20</v>
      </c>
      <c r="D14" s="9" t="s">
        <v>574</v>
      </c>
      <c r="E14" s="9" t="s">
        <v>565</v>
      </c>
      <c r="F14" s="9" t="s">
        <v>580</v>
      </c>
    </row>
    <row r="15" spans="1:6" s="1" customFormat="1" ht="21" customHeight="1">
      <c r="A15" s="204"/>
      <c r="B15" s="8" t="s">
        <v>701</v>
      </c>
      <c r="C15" s="9">
        <v>10</v>
      </c>
      <c r="D15" s="9" t="s">
        <v>574</v>
      </c>
      <c r="E15" s="9" t="s">
        <v>565</v>
      </c>
      <c r="F15" s="9" t="s">
        <v>582</v>
      </c>
    </row>
    <row r="16" spans="1:6" s="1" customFormat="1" ht="21" customHeight="1">
      <c r="A16" s="4"/>
      <c r="E16" s="4"/>
    </row>
  </sheetData>
  <mergeCells count="7">
    <mergeCell ref="B8:F8"/>
    <mergeCell ref="A9:A15"/>
    <mergeCell ref="A2:F2"/>
    <mergeCell ref="B4:D4"/>
    <mergeCell ref="B5:F5"/>
    <mergeCell ref="B6:F6"/>
    <mergeCell ref="B7:F7"/>
  </mergeCells>
  <phoneticPr fontId="24"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15</vt:i4>
      </vt:variant>
    </vt:vector>
  </HeadingPairs>
  <TitlesOfParts>
    <vt:vector size="4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成品油市场打非治违工作油品处置费</vt:lpstr>
      <vt:lpstr>冻猪肉储备</vt:lpstr>
      <vt:lpstr>南岸区粮食总公司退休人员参公待遇补贴</vt:lpstr>
      <vt:lpstr>企业离休人员津补贴、公特管费及健康休养费</vt:lpstr>
      <vt:lpstr>商贸系统安全生产、改制遗留问题及维稳专项</vt:lpstr>
      <vt:lpstr>商业发展普惠政策专项资金</vt:lpstr>
      <vt:lpstr>商业系统离休干部非统筹补助</vt:lpstr>
      <vt:lpstr>市级统计监测专项</vt:lpstr>
      <vt:lpstr>外贸发展专项</vt:lpstr>
      <vt:lpstr>西洽会、中小企业服务节（原渝交会）</vt:lpstr>
      <vt:lpstr>遗嘱、瘫痪、企业参战退役人员等生活补助</vt:lpstr>
      <vt:lpstr>应急物资储备专项</vt:lpstr>
      <vt:lpstr>重庆市（南岸）会展专项</vt:lpstr>
      <vt:lpstr>自贸区建设工作专项</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2021-04-23T03:02:05Z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33743F2E49084D2DA8B7CE9C63046A5F</vt:lpwstr>
  </property>
  <property fmtid="{D5CDD505-2E9C-101B-9397-08002B2CF9AE}" pid="3" name="KSOProductBuildVer">
    <vt:lpwstr>2052-11.1.0.10463</vt:lpwstr>
  </property>
</Properties>
</file>