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三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<sst xmlns="http://schemas.openxmlformats.org/spreadsheetml/2006/main" count="38" uniqueCount="38">
  <si>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2024年南岸区直达资金进度情况通报表</t>
  </si>
  <si>
    <t>（截止时间2024-10-11）                               单位：万元</t>
  </si>
  <si>
    <t>序号</t>
  </si>
  <si>
    <t>预算单位</t>
  </si>
  <si>
    <t>预算数</t>
  </si>
  <si>
    <t>支出数</t>
  </si>
  <si>
    <t>结余数</t>
  </si>
  <si>
    <t>进度</t>
  </si>
  <si>
    <t>合计</t>
  </si>
  <si>
    <t>重庆市公安局南岸区分局</t>
  </si>
  <si>
    <t>重庆市南岸区教育委员会（含学校)</t>
  </si>
  <si>
    <t>重庆市南岸区人民武装部</t>
  </si>
  <si>
    <t>重庆市南岸区民族宗教事务委员会</t>
  </si>
  <si>
    <t>重庆市南岸区卫生健康委员会（含医院）</t>
  </si>
  <si>
    <t>重庆市南岸区民政局</t>
  </si>
  <si>
    <t>重庆市南岸区残疾人联合会</t>
  </si>
  <si>
    <t>重庆市南岸区医疗保障局</t>
  </si>
  <si>
    <t>重庆市南岸区人民政府天文街道办事处</t>
  </si>
  <si>
    <t>重庆市南岸区人民政府南坪街道办事处</t>
  </si>
  <si>
    <t>重庆市南岸区人民政府海棠溪街道办事处</t>
  </si>
  <si>
    <t>重庆市南岸区人民政府龙门浩街道办事处</t>
  </si>
  <si>
    <t>重庆市南岸区人民政府弹子石街道办事处</t>
  </si>
  <si>
    <t>重庆市南岸区人民政府花园路街道办事处</t>
  </si>
  <si>
    <t>重庆市南岸区人民政府铜元局街道办事处</t>
  </si>
  <si>
    <t>重庆市南岸区人力资源和社会保障局</t>
  </si>
  <si>
    <t>重庆市南岸区交通局</t>
  </si>
  <si>
    <t>重庆市南岸区住房和城乡建设委员会</t>
  </si>
  <si>
    <t>重庆市南岸区规划和自然资源局</t>
  </si>
  <si>
    <t>重庆市南岸区农业农村委员会</t>
  </si>
  <si>
    <t>重庆市南岸区林业局</t>
  </si>
  <si>
    <t>重庆市南岸区人民政府南山街道办事处</t>
  </si>
  <si>
    <t>重庆市南岸区南坪镇人民政府</t>
  </si>
  <si>
    <t>重庆市南岸区峡口镇人民政府</t>
  </si>
  <si>
    <t>重庆市南岸区涂山镇人民政府</t>
  </si>
  <si>
    <t>重庆市南岸区鸡冠石镇人民政府</t>
  </si>
  <si>
    <t>重庆市南岸区长生桥镇人民政府</t>
  </si>
  <si>
    <t>重庆市南岸区迎龙镇人民政府</t>
  </si>
  <si>
    <t>重庆市南岸区广阳镇人民政府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</si>
</sst>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0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20"/>
      <name val="方正小标宋_GBK"/>
      <charset val="134"/>
    </font>
    <font>
      <sz val="11"/>
      <name val="方正仿宋_GBK"/>
      <charset val="134"/>
    </font>
    <font>
      <sz val="11"/>
      <name val="方正楷体_GBK"/>
      <charset val="134"/>
    </font>
    <font>
      <b/>
      <sz val="11"/>
      <name val="方正楷体_GBK"/>
      <charset val="134"/>
    </font>
    <font>
      <b/>
      <sz val="11"/>
      <name val="仿宋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2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49" applyFont="1" applyFill="1" applyBorder="1" applyAlignment="1"/>
    <xf numFmtId="0" fontId="2" fillId="0" borderId="0" xfId="49" applyFont="1" applyFill="1" applyBorder="1" applyAlignment="1"/>
    <xf numFmtId="0" fontId="2" fillId="0" borderId="0" xfId="49" applyAlignment="1">
      <alignment horizontal="center"/>
    </xf>
    <xf numFmtId="0" fontId="2" fillId="0" borderId="0" xfId="49"/>
    <xf numFmtId="0" fontId="2" fillId="0" borderId="0" xfId="49" applyAlignment="1">
      <alignment horizontal="right"/>
    </xf>
    <xf numFmtId="10" fontId="0" fillId="0" borderId="0" xfId="3" applyNumberFormat="1" applyFont="1"/>
    <xf numFmtId="0" fontId="3" fillId="0" borderId="0" xfId="49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0" fontId="5" fillId="0" borderId="1" xfId="3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NumberFormat="1" applyFont="1" applyBorder="1" applyAlignment="1">
      <alignment horizontal="right"/>
    </xf>
    <xf numFmtId="0" fontId="8" fillId="0" borderId="1" xfId="1" applyNumberFormat="1" applyFont="1" applyFill="1" applyBorder="1" applyAlignment="1">
      <alignment horizontal="right" wrapText="1"/>
    </xf>
    <xf numFmtId="10" fontId="8" fillId="0" borderId="1" xfId="3" applyNumberFormat="1" applyFont="1" applyBorder="1" applyAlignment="1">
      <alignment horizontal="right" wrapText="1"/>
    </xf>
    <xf numFmtId="0" fontId="2" fillId="0" borderId="1" xfId="49" applyBorder="1" applyAlignment="1">
      <alignment horizontal="center"/>
    </xf>
    <xf numFmtId="0" fontId="9" fillId="0" borderId="1" xfId="49" applyFont="1" applyFill="1" applyBorder="1"/>
    <xf numFmtId="0" fontId="2" fillId="0" borderId="1" xfId="49" applyNumberFormat="1" applyFont="1" applyFill="1" applyBorder="1" applyAlignment="1">
      <alignment horizontal="right"/>
    </xf>
    <xf numFmtId="0" fontId="2" fillId="0" borderId="1" xfId="49" applyNumberFormat="1" applyFont="1" applyFill="1" applyBorder="1"/>
    <xf numFmtId="0" fontId="2" fillId="0" borderId="1" xfId="1" applyNumberFormat="1" applyFont="1" applyFill="1" applyBorder="1" applyAlignment="1">
      <alignment horizontal="right" wrapText="1"/>
    </xf>
    <xf numFmtId="10" fontId="2" fillId="0" borderId="1" xfId="3" applyNumberFormat="1" applyFont="1" applyBorder="1" applyAlignment="1">
      <alignment horizontal="right" wrapText="1"/>
    </xf>
    <xf numFmtId="0" fontId="9" fillId="0" borderId="1" xfId="49" applyFont="1" applyFill="1" applyBorder="1" applyAlignment="1">
      <alignment horizontal="left"/>
    </xf>
    <xf numFmtId="0" fontId="2" fillId="0" borderId="1" xfId="49" applyNumberFormat="1" applyFont="1" applyFill="1" applyBorder="1" applyAlignment="1">
      <alignment horizontal="left"/>
    </xf>
    <xf numFmtId="0" fontId="2" fillId="0" borderId="1" xfId="49" applyNumberFormat="1" applyFont="1" applyBorder="1" applyAlignment="1">
      <alignment horizontal="right"/>
    </xf>
    <xf numFmtId="0" fontId="2" fillId="0" borderId="1" xfId="49" applyNumberFormat="1" applyFont="1" applyBorder="1"/>
    <xf numFmtId="0" fontId="9" fillId="0" borderId="1" xfId="49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G3" sqref="G3"/>
    </sheetView>
  </sheetViews>
  <sheetFormatPr defaultColWidth="9" defaultRowHeight="14.25" outlineLevelCol="5"/>
  <cols>
    <col min="1" max="1" width="4.83333333333333" style="3" customWidth="1"/>
    <col min="2" max="2" width="39.4166666666667" style="4" customWidth="1"/>
    <col min="3" max="3" width="8.5" style="5" customWidth="1"/>
    <col min="4" max="4" width="7.83333333333333" style="4" customWidth="1"/>
    <col min="5" max="5" width="8.08333333333333" style="4" customWidth="1"/>
    <col min="6" max="6" width="7.75" style="6" customWidth="1"/>
    <col min="7" max="7" width="11.9166666666667" style="4" customWidth="1"/>
    <col min="8" max="16384" width="8.66666666666667" style="4"/>
  </cols>
  <sheetData>
    <row r="1" s="1" customFormat="1" ht="53.25" customHeight="1" spans="1:6">
      <c r="A1" s="7" t="s">
        <v>0</v>
      </c>
      <c r="B1" s="7"/>
      <c r="C1" s="8"/>
      <c r="D1" s="8"/>
      <c r="E1" s="8"/>
      <c r="F1" s="7"/>
    </row>
    <row r="2" s="1" customFormat="1" ht="20" customHeight="1" spans="1:6">
      <c r="A2" s="9"/>
      <c r="B2" s="10" t="s">
        <v>1</v>
      </c>
      <c r="C2" s="11"/>
      <c r="D2" s="11"/>
      <c r="E2" s="11"/>
      <c r="F2" s="10"/>
    </row>
    <row r="3" s="2" customFormat="1" ht="21" customHeight="1" spans="1:6">
      <c r="A3" s="12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</row>
    <row r="4" s="2" customFormat="1" ht="21" customHeight="1" spans="1:6">
      <c r="A4" s="17"/>
      <c r="B4" s="18" t="s">
        <v>8</v>
      </c>
      <c r="C4" s="19">
        <f>SUM(C5:C33)</f>
        <v>50347.77</v>
      </c>
      <c r="D4" s="19">
        <f>SUM(D5:D33)</f>
        <v>32782.3</v>
      </c>
      <c r="E4" s="20">
        <f>C4-D4</f>
        <v>17565.47</v>
      </c>
      <c r="F4" s="21">
        <f>D4/C4</f>
        <v>0.65111721929293</v>
      </c>
    </row>
    <row r="5" spans="1:6">
      <c r="A5" s="22">
        <v>1</v>
      </c>
      <c r="B5" s="23" t="s">
        <v>9</v>
      </c>
      <c r="C5" s="24">
        <v>11886</v>
      </c>
      <c r="D5" s="25">
        <v>9199.4</v>
      </c>
      <c r="E5" s="26">
        <f t="shared" ref="E5:E33" si="0">C5-D5</f>
        <v>2686.6</v>
      </c>
      <c r="F5" s="27">
        <f t="shared" ref="F5:F33" si="1">D5/C5</f>
        <v>0.77396937573616</v>
      </c>
    </row>
    <row r="6" spans="1:6">
      <c r="A6" s="22">
        <v>2</v>
      </c>
      <c r="B6" s="28" t="s">
        <v>10</v>
      </c>
      <c r="C6" s="24">
        <v>7718</v>
      </c>
      <c r="D6" s="29">
        <v>4978.29</v>
      </c>
      <c r="E6" s="26">
        <f t="shared" si="0"/>
        <v>2739.71</v>
      </c>
      <c r="F6" s="27">
        <f t="shared" si="1"/>
        <v>0.645023322104172</v>
      </c>
    </row>
    <row r="7" spans="1:6">
      <c r="A7" s="22">
        <v>3</v>
      </c>
      <c r="B7" s="28" t="s">
        <v>11</v>
      </c>
      <c r="C7" s="30">
        <v>207</v>
      </c>
      <c r="D7" s="31">
        <v>207</v>
      </c>
      <c r="E7" s="26">
        <v>0</v>
      </c>
      <c r="F7" s="27">
        <f t="shared" si="1"/>
        <v>1</v>
      </c>
    </row>
    <row r="8" spans="1:6">
      <c r="A8" s="22">
        <v>4</v>
      </c>
      <c r="B8" s="28" t="s">
        <v>12</v>
      </c>
      <c r="C8" s="30">
        <v>20</v>
      </c>
      <c r="D8" s="31">
        <v>18.8</v>
      </c>
      <c r="E8" s="26">
        <f t="shared" si="0"/>
        <v>1.2</v>
      </c>
      <c r="F8" s="27">
        <f t="shared" si="1"/>
        <v>0.94</v>
      </c>
    </row>
    <row r="9" spans="1:6">
      <c r="A9" s="22">
        <v>5</v>
      </c>
      <c r="B9" s="28" t="s">
        <v>13</v>
      </c>
      <c r="C9" s="30">
        <v>10480</v>
      </c>
      <c r="D9" s="31">
        <v>6335.87</v>
      </c>
      <c r="E9" s="26">
        <f t="shared" si="0"/>
        <v>4144.13</v>
      </c>
      <c r="F9" s="27">
        <f t="shared" si="1"/>
        <v>0.604567748091603</v>
      </c>
    </row>
    <row r="10" spans="1:6">
      <c r="A10" s="22">
        <v>6</v>
      </c>
      <c r="B10" s="23" t="s">
        <v>14</v>
      </c>
      <c r="C10" s="30">
        <v>2203</v>
      </c>
      <c r="D10" s="31">
        <v>2203</v>
      </c>
      <c r="E10" s="26">
        <f t="shared" si="0"/>
        <v>0</v>
      </c>
      <c r="F10" s="27">
        <f t="shared" si="1"/>
        <v>1</v>
      </c>
    </row>
    <row r="11" spans="1:6">
      <c r="A11" s="22">
        <v>7</v>
      </c>
      <c r="B11" s="23" t="s">
        <v>15</v>
      </c>
      <c r="C11" s="30">
        <v>79</v>
      </c>
      <c r="D11" s="31">
        <v>0.7</v>
      </c>
      <c r="E11" s="26">
        <f t="shared" si="0"/>
        <v>78.3</v>
      </c>
      <c r="F11" s="27">
        <f t="shared" si="1"/>
        <v>0.00886075949367088</v>
      </c>
    </row>
    <row r="12" spans="1:6">
      <c r="A12" s="22">
        <v>8</v>
      </c>
      <c r="B12" s="23" t="s">
        <v>16</v>
      </c>
      <c r="C12" s="30">
        <v>1227</v>
      </c>
      <c r="D12" s="31">
        <v>972</v>
      </c>
      <c r="E12" s="26">
        <f t="shared" si="0"/>
        <v>255</v>
      </c>
      <c r="F12" s="27">
        <f t="shared" si="1"/>
        <v>0.792176039119804</v>
      </c>
    </row>
    <row r="13" spans="1:6">
      <c r="A13" s="22">
        <v>9</v>
      </c>
      <c r="B13" s="32" t="s">
        <v>17</v>
      </c>
      <c r="C13" s="30">
        <v>28</v>
      </c>
      <c r="D13" s="31">
        <v>8.97</v>
      </c>
      <c r="E13" s="26">
        <f t="shared" si="0"/>
        <v>19.03</v>
      </c>
      <c r="F13" s="27">
        <f t="shared" si="1"/>
        <v>0.320357142857143</v>
      </c>
    </row>
    <row r="14" spans="1:6">
      <c r="A14" s="22">
        <v>10</v>
      </c>
      <c r="B14" s="32" t="s">
        <v>18</v>
      </c>
      <c r="C14" s="30">
        <v>645</v>
      </c>
      <c r="D14" s="31">
        <v>183.53</v>
      </c>
      <c r="E14" s="26">
        <f t="shared" si="0"/>
        <v>461.47</v>
      </c>
      <c r="F14" s="27">
        <f t="shared" si="1"/>
        <v>0.284542635658915</v>
      </c>
    </row>
    <row r="15" spans="1:6">
      <c r="A15" s="22">
        <v>11</v>
      </c>
      <c r="B15" s="32" t="s">
        <v>19</v>
      </c>
      <c r="C15" s="30">
        <v>144</v>
      </c>
      <c r="D15" s="31">
        <v>56.57</v>
      </c>
      <c r="E15" s="26">
        <f t="shared" si="0"/>
        <v>87.43</v>
      </c>
      <c r="F15" s="27">
        <f t="shared" si="1"/>
        <v>0.392847222222222</v>
      </c>
    </row>
    <row r="16" spans="1:6">
      <c r="A16" s="22">
        <v>12</v>
      </c>
      <c r="B16" s="32" t="s">
        <v>20</v>
      </c>
      <c r="C16" s="30">
        <v>451</v>
      </c>
      <c r="D16" s="31">
        <v>40.8</v>
      </c>
      <c r="E16" s="26">
        <f t="shared" si="0"/>
        <v>410.2</v>
      </c>
      <c r="F16" s="27">
        <f t="shared" si="1"/>
        <v>0.0904656319290466</v>
      </c>
    </row>
    <row r="17" spans="1:6">
      <c r="A17" s="22">
        <v>13</v>
      </c>
      <c r="B17" s="32" t="s">
        <v>21</v>
      </c>
      <c r="C17" s="30">
        <v>148</v>
      </c>
      <c r="D17" s="31">
        <v>109.21</v>
      </c>
      <c r="E17" s="26">
        <f t="shared" si="0"/>
        <v>38.79</v>
      </c>
      <c r="F17" s="27">
        <f t="shared" si="1"/>
        <v>0.737905405405406</v>
      </c>
    </row>
    <row r="18" spans="1:6">
      <c r="A18" s="22">
        <v>14</v>
      </c>
      <c r="B18" s="32" t="s">
        <v>22</v>
      </c>
      <c r="C18" s="30">
        <v>440</v>
      </c>
      <c r="D18" s="31">
        <v>62.1</v>
      </c>
      <c r="E18" s="26">
        <f t="shared" si="0"/>
        <v>377.9</v>
      </c>
      <c r="F18" s="27">
        <f t="shared" si="1"/>
        <v>0.141136363636364</v>
      </c>
    </row>
    <row r="19" spans="1:6">
      <c r="A19" s="22">
        <v>15</v>
      </c>
      <c r="B19" s="32" t="s">
        <v>23</v>
      </c>
      <c r="C19" s="30">
        <v>242</v>
      </c>
      <c r="D19" s="31">
        <v>135.5</v>
      </c>
      <c r="E19" s="26">
        <f t="shared" si="0"/>
        <v>106.5</v>
      </c>
      <c r="F19" s="27">
        <f t="shared" si="1"/>
        <v>0.559917355371901</v>
      </c>
    </row>
    <row r="20" spans="1:6">
      <c r="A20" s="22">
        <v>16</v>
      </c>
      <c r="B20" s="23" t="s">
        <v>24</v>
      </c>
      <c r="C20" s="30">
        <v>7640</v>
      </c>
      <c r="D20" s="31">
        <v>4517.51</v>
      </c>
      <c r="E20" s="26">
        <f t="shared" si="0"/>
        <v>3122.49</v>
      </c>
      <c r="F20" s="27">
        <f t="shared" si="1"/>
        <v>0.591297120418848</v>
      </c>
    </row>
    <row r="21" spans="1:6">
      <c r="A21" s="22">
        <v>17</v>
      </c>
      <c r="B21" s="32" t="s">
        <v>25</v>
      </c>
      <c r="C21" s="30">
        <v>378.02</v>
      </c>
      <c r="D21" s="31">
        <v>156.3</v>
      </c>
      <c r="E21" s="26">
        <f t="shared" si="0"/>
        <v>221.72</v>
      </c>
      <c r="F21" s="27">
        <f t="shared" si="1"/>
        <v>0.413470186762605</v>
      </c>
    </row>
    <row r="22" spans="1:6">
      <c r="A22" s="22">
        <v>18</v>
      </c>
      <c r="B22" s="32" t="s">
        <v>26</v>
      </c>
      <c r="C22" s="30">
        <v>1442.75</v>
      </c>
      <c r="D22" s="31">
        <v>220.75</v>
      </c>
      <c r="E22" s="26">
        <f t="shared" si="0"/>
        <v>1222</v>
      </c>
      <c r="F22" s="27">
        <f t="shared" si="1"/>
        <v>0.153006411367181</v>
      </c>
    </row>
    <row r="23" spans="1:6">
      <c r="A23" s="22">
        <v>19</v>
      </c>
      <c r="B23" s="23" t="s">
        <v>27</v>
      </c>
      <c r="C23" s="30">
        <v>81</v>
      </c>
      <c r="D23" s="31">
        <v>0</v>
      </c>
      <c r="E23" s="26">
        <f t="shared" si="0"/>
        <v>81</v>
      </c>
      <c r="F23" s="27">
        <f t="shared" si="1"/>
        <v>0</v>
      </c>
    </row>
    <row r="24" spans="1:6">
      <c r="A24" s="22">
        <v>20</v>
      </c>
      <c r="B24" s="23" t="s">
        <v>28</v>
      </c>
      <c r="C24" s="30">
        <v>3268</v>
      </c>
      <c r="D24" s="31">
        <v>2424.5</v>
      </c>
      <c r="E24" s="26">
        <f t="shared" si="0"/>
        <v>843.5</v>
      </c>
      <c r="F24" s="27">
        <f t="shared" si="1"/>
        <v>0.741891064871481</v>
      </c>
    </row>
    <row r="25" spans="1:6">
      <c r="A25" s="22">
        <v>21</v>
      </c>
      <c r="B25" s="32" t="s">
        <v>29</v>
      </c>
      <c r="C25" s="30">
        <v>322</v>
      </c>
      <c r="D25" s="31">
        <v>0</v>
      </c>
      <c r="E25" s="26">
        <f t="shared" si="0"/>
        <v>322</v>
      </c>
      <c r="F25" s="27">
        <f t="shared" si="1"/>
        <v>0</v>
      </c>
    </row>
    <row r="26" spans="1:6">
      <c r="A26" s="22">
        <v>22</v>
      </c>
      <c r="B26" s="32" t="s">
        <v>30</v>
      </c>
      <c r="C26" s="30">
        <v>175</v>
      </c>
      <c r="D26" s="31">
        <v>111.57</v>
      </c>
      <c r="E26" s="26">
        <f t="shared" si="0"/>
        <v>63.43</v>
      </c>
      <c r="F26" s="27">
        <f t="shared" si="1"/>
        <v>0.637542857142857</v>
      </c>
    </row>
    <row r="27" spans="1:6">
      <c r="A27" s="22">
        <v>23</v>
      </c>
      <c r="B27" s="32" t="s">
        <v>31</v>
      </c>
      <c r="C27" s="30">
        <v>209</v>
      </c>
      <c r="D27" s="31">
        <v>139.02</v>
      </c>
      <c r="E27" s="26">
        <f t="shared" si="0"/>
        <v>69.98</v>
      </c>
      <c r="F27" s="27">
        <f t="shared" si="1"/>
        <v>0.665167464114832</v>
      </c>
    </row>
    <row r="28" spans="1:6">
      <c r="A28" s="22">
        <v>24</v>
      </c>
      <c r="B28" s="32" t="s">
        <v>32</v>
      </c>
      <c r="C28" s="30">
        <v>47</v>
      </c>
      <c r="D28" s="31">
        <v>19.49</v>
      </c>
      <c r="E28" s="26">
        <f t="shared" si="0"/>
        <v>27.51</v>
      </c>
      <c r="F28" s="27">
        <f t="shared" si="1"/>
        <v>0.41468085106383</v>
      </c>
    </row>
    <row r="29" spans="1:6">
      <c r="A29" s="22">
        <v>25</v>
      </c>
      <c r="B29" s="32" t="s">
        <v>33</v>
      </c>
      <c r="C29" s="30">
        <v>136</v>
      </c>
      <c r="D29" s="31">
        <v>119</v>
      </c>
      <c r="E29" s="26">
        <f t="shared" si="0"/>
        <v>17</v>
      </c>
      <c r="F29" s="27">
        <f t="shared" si="1"/>
        <v>0.875</v>
      </c>
    </row>
    <row r="30" spans="1:6">
      <c r="A30" s="22">
        <v>26</v>
      </c>
      <c r="B30" s="32" t="s">
        <v>34</v>
      </c>
      <c r="C30" s="30">
        <v>45</v>
      </c>
      <c r="D30" s="31">
        <v>44.15</v>
      </c>
      <c r="E30" s="26">
        <f t="shared" si="0"/>
        <v>0.850000000000001</v>
      </c>
      <c r="F30" s="27">
        <f t="shared" si="1"/>
        <v>0.981111111111111</v>
      </c>
    </row>
    <row r="31" spans="1:6">
      <c r="A31" s="22">
        <v>27</v>
      </c>
      <c r="B31" s="32" t="s">
        <v>35</v>
      </c>
      <c r="C31" s="30">
        <v>454</v>
      </c>
      <c r="D31" s="31">
        <v>320.35</v>
      </c>
      <c r="E31" s="26">
        <f t="shared" si="0"/>
        <v>133.65</v>
      </c>
      <c r="F31" s="27">
        <f t="shared" si="1"/>
        <v>0.705616740088106</v>
      </c>
    </row>
    <row r="32" spans="1:6">
      <c r="A32" s="22">
        <v>28</v>
      </c>
      <c r="B32" s="32" t="s">
        <v>36</v>
      </c>
      <c r="C32" s="30">
        <v>110</v>
      </c>
      <c r="D32" s="31">
        <v>87.14</v>
      </c>
      <c r="E32" s="26">
        <f t="shared" si="0"/>
        <v>22.86</v>
      </c>
      <c r="F32" s="27">
        <f t="shared" si="1"/>
        <v>0.792181818181818</v>
      </c>
    </row>
    <row r="33" spans="1:6">
      <c r="A33" s="22">
        <v>29</v>
      </c>
      <c r="B33" s="32" t="s">
        <v>37</v>
      </c>
      <c r="C33" s="30">
        <v>122</v>
      </c>
      <c r="D33" s="31">
        <v>110.78</v>
      </c>
      <c r="E33" s="26">
        <f t="shared" si="0"/>
        <v>11.22</v>
      </c>
      <c r="F33" s="27">
        <f t="shared" si="1"/>
        <v>0.908032786885246</v>
      </c>
    </row>
  </sheetData>
  <mergeCells count="2">
    <mergeCell ref="A1:F1"/>
    <mergeCell ref="B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小果</cp:lastModifiedBy>
  <dcterms:created xsi:type="dcterms:W3CDTF">2024-10-11T08:50:00Z</dcterms:created>
  <dcterms:modified xsi:type="dcterms:W3CDTF">2024-10-11T09:00:00Z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9B1A70EC27D64081A2FADF11F79C8A83_13</vt:lpwstr>
  </property>
  <property fmtid="{D5CDD505-2E9C-101B-9397-08002B2CF9AE}" pid="3" name="KSOProductBuildVer">
    <vt:lpwstr>2052-12.1.0.18276</vt:lpwstr>
  </property>
</Properties>
</file>