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25"/>
  </bookViews>
  <sheets>
    <sheet name="1231-整理" sheetId="1" r:id="rId1"/>
  </sheets>
  <calcPr calcId="144525"/>
</workbook>
</file>

<file path=xl/sharedStrings.xml><?xml version="1.0" encoding="utf-8"?>
<sst xmlns="http://schemas.openxmlformats.org/spreadsheetml/2006/main" count="41" uniqueCount="41">
  <si>
    <t>2023年南岸区直达资金进度情况通报表</t>
  </si>
  <si>
    <t>（截止时间2023-12-31）                               单位：万元</t>
  </si>
  <si>
    <t>序号</t>
  </si>
  <si>
    <t>预算单位</t>
  </si>
  <si>
    <t>预算数</t>
  </si>
  <si>
    <t>支出数</t>
  </si>
  <si>
    <t>结余数</t>
  </si>
  <si>
    <t>进度</t>
  </si>
  <si>
    <t>合计</t>
  </si>
  <si>
    <t>重庆市公安局南岸区分局</t>
  </si>
  <si>
    <t>重庆市南岸区教育委员会（含学校）</t>
  </si>
  <si>
    <t>中国共产党重庆市南岸区政法委员会</t>
  </si>
  <si>
    <t>中国共产主义青年团重庆市南岸区委员会</t>
  </si>
  <si>
    <t>重庆市南岸区卫生健康委员会（含医院）</t>
  </si>
  <si>
    <t>重庆市南岸区民政局</t>
  </si>
  <si>
    <t>重庆市南岸区残疾人联合会</t>
  </si>
  <si>
    <t>重庆市南岸区医疗保障局</t>
  </si>
  <si>
    <t>重庆市南岸区人民政府天文街道办事处</t>
  </si>
  <si>
    <t>重庆市南岸区人民政府南坪街道办事处</t>
  </si>
  <si>
    <t>重庆市南岸区人民政府海棠溪街道办事处</t>
  </si>
  <si>
    <t>重庆市南岸区人民政府龙门浩街道办事处</t>
  </si>
  <si>
    <t>重庆市南岸区人民政府弹子石街道办事处</t>
  </si>
  <si>
    <t>重庆市南岸区人民政府花园路街道办事处</t>
  </si>
  <si>
    <t>重庆市南岸区人民政府铜元局街道办事处</t>
  </si>
  <si>
    <t>重庆市南岸区人力资源和社会保障局</t>
  </si>
  <si>
    <t>[065002]社保科代编（疫情防控经费）</t>
  </si>
  <si>
    <t>重庆市南岸区商务局</t>
  </si>
  <si>
    <t>[085050]企业科代编（城镇老旧小区改造）</t>
  </si>
  <si>
    <t>重庆市南岸区交通局</t>
  </si>
  <si>
    <t>重庆市南岸区住房和城乡建设委员会</t>
  </si>
  <si>
    <t>重庆市南岸区城市管理局</t>
  </si>
  <si>
    <t>重庆市南岸区生态环境局</t>
  </si>
  <si>
    <t>重庆市南岸区农业农村委员会</t>
  </si>
  <si>
    <t>重庆市南岸区南山街道办事处</t>
  </si>
  <si>
    <t>重庆市南岸区南坪镇人民政府</t>
  </si>
  <si>
    <t>重庆市南岸区峡口镇人民政府</t>
  </si>
  <si>
    <t>重庆市南岸区涂山镇人民政府</t>
  </si>
  <si>
    <t>重庆市南岸区鸡冠石镇人民政府</t>
  </si>
  <si>
    <t>重庆市南岸区长生桥镇人民政府</t>
  </si>
  <si>
    <t>重庆市南岸区迎龙镇人民政府</t>
  </si>
  <si>
    <t>重庆市南岸区广阳镇人民政府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</si>
</sst>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%"/>
    <numFmt numFmtId="177" formatCode="_(* #,##0.00_);_(* \(#,##0.00\);_(* &quot;-&quot;??_);_(@_)"/>
  </numFmts>
  <fonts count="30">
    <font>
      <sz val="10"/>
      <name val="Arial"/>
      <charset val="134"/>
    </font>
    <font>
      <sz val="12"/>
      <name val="Arial"/>
      <charset val="134"/>
    </font>
    <font>
      <sz val="10"/>
      <name val="方正仿宋_GBK"/>
      <charset val="134"/>
    </font>
    <font>
      <b/>
      <sz val="20"/>
      <name val="方正小标宋_GBK"/>
      <charset val="134"/>
    </font>
    <font>
      <sz val="10"/>
      <name val="宋体"/>
      <charset val="134"/>
    </font>
    <font>
      <sz val="11"/>
      <name val="方正仿宋_GBK"/>
      <charset val="134"/>
    </font>
    <font>
      <sz val="12"/>
      <name val="方正楷体_GBK"/>
      <charset val="134"/>
    </font>
    <font>
      <sz val="12"/>
      <name val="宋体"/>
      <charset val="134"/>
    </font>
    <font>
      <b/>
      <sz val="11"/>
      <name val="方正仿宋_GBK"/>
      <charset val="134"/>
    </font>
    <font>
      <sz val="11"/>
      <name val="Arial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22" borderId="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5" fillId="18" borderId="6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29" fillId="32" borderId="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/>
    <xf numFmtId="0" fontId="2" fillId="0" borderId="0" xfId="0" applyFont="1" applyFill="1" applyBorder="1" applyAlignment="1"/>
    <xf numFmtId="177" fontId="0" fillId="0" borderId="0" xfId="8" applyFont="1"/>
    <xf numFmtId="0" fontId="3" fillId="0" borderId="0" xfId="0" applyFont="1" applyFill="1" applyBorder="1" applyAlignment="1">
      <alignment horizontal="center" vertical="center"/>
    </xf>
    <xf numFmtId="177" fontId="3" fillId="0" borderId="0" xfId="8" applyNumberFormat="1" applyFont="1" applyFill="1" applyAlignment="1">
      <alignment horizontal="center" vertical="center"/>
    </xf>
    <xf numFmtId="177" fontId="0" fillId="0" borderId="0" xfId="8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8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77" fontId="6" fillId="0" borderId="1" xfId="8" applyNumberFormat="1" applyFont="1" applyBorder="1" applyAlignment="1">
      <alignment horizontal="center"/>
    </xf>
    <xf numFmtId="177" fontId="6" fillId="0" borderId="1" xfId="8" applyNumberFormat="1" applyFont="1" applyFill="1" applyBorder="1" applyAlignment="1">
      <alignment horizontal="center" wrapText="1"/>
    </xf>
    <xf numFmtId="10" fontId="6" fillId="0" borderId="1" xfId="11" applyNumberFormat="1" applyFont="1" applyBorder="1" applyAlignment="1">
      <alignment horizontal="center" wrapText="1"/>
    </xf>
    <xf numFmtId="0" fontId="7" fillId="0" borderId="0" xfId="0" applyFont="1" applyAlignment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77" fontId="9" fillId="0" borderId="1" xfId="8" applyFont="1" applyBorder="1"/>
    <xf numFmtId="0" fontId="9" fillId="0" borderId="1" xfId="0" applyFont="1" applyBorder="1"/>
    <xf numFmtId="176" fontId="9" fillId="0" borderId="1" xfId="11" applyNumberFormat="1" applyFont="1" applyBorder="1"/>
    <xf numFmtId="0" fontId="9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abSelected="1" view="pageBreakPreview" zoomScaleNormal="100" workbookViewId="0">
      <selection activeCell="B4" sqref="B4"/>
    </sheetView>
  </sheetViews>
  <sheetFormatPr defaultColWidth="9" defaultRowHeight="12.75" outlineLevelCol="7"/>
  <cols>
    <col min="1" max="1" width="4.90476190476191" customWidth="1"/>
    <col min="2" max="2" width="47.1428571428571" customWidth="1"/>
    <col min="3" max="3" width="12.1428571428571" customWidth="1"/>
    <col min="4" max="4" width="12.1428571428571" style="3" customWidth="1"/>
    <col min="5" max="5" width="9.57142857142857" style="3" customWidth="1"/>
    <col min="6" max="6" width="8.57142857142857" customWidth="1"/>
  </cols>
  <sheetData>
    <row r="1" ht="39" customHeight="1" spans="1:7">
      <c r="A1" s="4" t="s">
        <v>0</v>
      </c>
      <c r="B1" s="4"/>
      <c r="C1" s="5"/>
      <c r="D1" s="5"/>
      <c r="E1" s="5"/>
      <c r="F1" s="4"/>
      <c r="G1" s="6"/>
    </row>
    <row r="2" ht="18" customHeight="1" spans="1:7">
      <c r="A2" s="7"/>
      <c r="B2" s="8" t="s">
        <v>1</v>
      </c>
      <c r="C2" s="9"/>
      <c r="D2" s="9"/>
      <c r="E2" s="9"/>
      <c r="F2" s="8"/>
      <c r="G2" s="6"/>
    </row>
    <row r="3" s="1" customFormat="1" ht="19.5" customHeight="1" spans="1:8">
      <c r="A3" s="10" t="s">
        <v>2</v>
      </c>
      <c r="B3" s="10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4"/>
      <c r="H3" s="14"/>
    </row>
    <row r="4" s="2" customFormat="1" ht="19.5" customHeight="1" spans="1:6">
      <c r="A4" s="15"/>
      <c r="B4" s="16" t="s">
        <v>8</v>
      </c>
      <c r="C4" s="17">
        <f>SUM(C5:C36)</f>
        <v>76839.1</v>
      </c>
      <c r="D4" s="17">
        <f>SUM(D5:D36)</f>
        <v>75123.16</v>
      </c>
      <c r="E4" s="18">
        <f>C4-D4</f>
        <v>1715.94000000005</v>
      </c>
      <c r="F4" s="19">
        <f>D4/C4</f>
        <v>0.977668400592927</v>
      </c>
    </row>
    <row r="5" ht="19.5" customHeight="1" spans="1:6">
      <c r="A5" s="20">
        <v>1</v>
      </c>
      <c r="B5" s="21" t="s">
        <v>9</v>
      </c>
      <c r="C5" s="17">
        <v>21170</v>
      </c>
      <c r="D5" s="17">
        <v>21170</v>
      </c>
      <c r="E5" s="17">
        <f>C5-D5</f>
        <v>0</v>
      </c>
      <c r="F5" s="19">
        <f>D5/C5</f>
        <v>1</v>
      </c>
    </row>
    <row r="6" ht="19.5" customHeight="1" spans="1:6">
      <c r="A6" s="20">
        <v>2</v>
      </c>
      <c r="B6" s="22" t="s">
        <v>10</v>
      </c>
      <c r="C6" s="17">
        <v>10646.4</v>
      </c>
      <c r="D6" s="17">
        <v>10638.54</v>
      </c>
      <c r="E6" s="17">
        <f t="shared" ref="E6:E36" si="0">C6-D6</f>
        <v>7.86000000000058</v>
      </c>
      <c r="F6" s="19">
        <f t="shared" ref="F6:F36" si="1">D6/C6</f>
        <v>0.999261722272317</v>
      </c>
    </row>
    <row r="7" ht="19.5" customHeight="1" spans="1:6">
      <c r="A7" s="20">
        <v>3</v>
      </c>
      <c r="B7" s="21" t="s">
        <v>11</v>
      </c>
      <c r="C7" s="17">
        <v>45</v>
      </c>
      <c r="D7" s="17">
        <v>45</v>
      </c>
      <c r="E7" s="17">
        <f t="shared" si="0"/>
        <v>0</v>
      </c>
      <c r="F7" s="19">
        <f t="shared" si="1"/>
        <v>1</v>
      </c>
    </row>
    <row r="8" ht="20.5" customHeight="1" spans="1:6">
      <c r="A8" s="20">
        <v>4</v>
      </c>
      <c r="B8" s="21" t="s">
        <v>12</v>
      </c>
      <c r="C8" s="17">
        <v>6</v>
      </c>
      <c r="D8" s="17">
        <v>6</v>
      </c>
      <c r="E8" s="17">
        <f t="shared" si="0"/>
        <v>0</v>
      </c>
      <c r="F8" s="19">
        <f t="shared" si="1"/>
        <v>1</v>
      </c>
    </row>
    <row r="9" ht="19.5" customHeight="1" spans="1:6">
      <c r="A9" s="20">
        <v>5</v>
      </c>
      <c r="B9" s="22" t="s">
        <v>13</v>
      </c>
      <c r="C9" s="17">
        <v>17704.43</v>
      </c>
      <c r="D9" s="17">
        <v>17565.14</v>
      </c>
      <c r="E9" s="17">
        <f t="shared" si="0"/>
        <v>139.290000000001</v>
      </c>
      <c r="F9" s="19">
        <f t="shared" si="1"/>
        <v>0.992132477577646</v>
      </c>
    </row>
    <row r="10" ht="19.5" customHeight="1" spans="1:6">
      <c r="A10" s="20">
        <v>6</v>
      </c>
      <c r="B10" s="22" t="s">
        <v>14</v>
      </c>
      <c r="C10" s="17">
        <v>3115.9</v>
      </c>
      <c r="D10" s="17">
        <v>3105</v>
      </c>
      <c r="E10" s="17">
        <f t="shared" si="0"/>
        <v>10.9000000000001</v>
      </c>
      <c r="F10" s="19">
        <f t="shared" si="1"/>
        <v>0.996501813280272</v>
      </c>
    </row>
    <row r="11" ht="19.5" customHeight="1" spans="1:6">
      <c r="A11" s="20">
        <v>7</v>
      </c>
      <c r="B11" s="21" t="s">
        <v>15</v>
      </c>
      <c r="C11" s="17">
        <v>116</v>
      </c>
      <c r="D11" s="17">
        <v>116</v>
      </c>
      <c r="E11" s="17">
        <f t="shared" si="0"/>
        <v>0</v>
      </c>
      <c r="F11" s="19">
        <f t="shared" si="1"/>
        <v>1</v>
      </c>
    </row>
    <row r="12" ht="19.5" customHeight="1" spans="1:6">
      <c r="A12" s="20">
        <v>8</v>
      </c>
      <c r="B12" s="21" t="s">
        <v>16</v>
      </c>
      <c r="C12" s="17">
        <v>1491</v>
      </c>
      <c r="D12" s="17">
        <v>1205.15</v>
      </c>
      <c r="E12" s="17">
        <f t="shared" si="0"/>
        <v>285.85</v>
      </c>
      <c r="F12" s="19">
        <f t="shared" si="1"/>
        <v>0.808283031522468</v>
      </c>
    </row>
    <row r="13" ht="19.5" customHeight="1" spans="1:6">
      <c r="A13" s="20">
        <v>9</v>
      </c>
      <c r="B13" s="22" t="s">
        <v>17</v>
      </c>
      <c r="C13" s="17">
        <v>107</v>
      </c>
      <c r="D13" s="17">
        <v>105.53</v>
      </c>
      <c r="E13" s="17">
        <f t="shared" si="0"/>
        <v>1.47</v>
      </c>
      <c r="F13" s="19">
        <f t="shared" si="1"/>
        <v>0.986261682242991</v>
      </c>
    </row>
    <row r="14" ht="19.5" customHeight="1" spans="1:6">
      <c r="A14" s="20">
        <v>10</v>
      </c>
      <c r="B14" s="22" t="s">
        <v>18</v>
      </c>
      <c r="C14" s="17">
        <v>909.21</v>
      </c>
      <c r="D14" s="17">
        <v>846.57</v>
      </c>
      <c r="E14" s="17">
        <f t="shared" si="0"/>
        <v>62.64</v>
      </c>
      <c r="F14" s="19">
        <f t="shared" si="1"/>
        <v>0.931105025241693</v>
      </c>
    </row>
    <row r="15" ht="19.5" customHeight="1" spans="1:6">
      <c r="A15" s="20">
        <v>11</v>
      </c>
      <c r="B15" s="22" t="s">
        <v>19</v>
      </c>
      <c r="C15" s="17">
        <v>1163.81</v>
      </c>
      <c r="D15" s="17">
        <v>1099.72</v>
      </c>
      <c r="E15" s="17">
        <f t="shared" si="0"/>
        <v>64.0899999999999</v>
      </c>
      <c r="F15" s="19">
        <f t="shared" si="1"/>
        <v>0.944930873596206</v>
      </c>
    </row>
    <row r="16" ht="19.5" customHeight="1" spans="1:6">
      <c r="A16" s="20">
        <v>12</v>
      </c>
      <c r="B16" s="22" t="s">
        <v>20</v>
      </c>
      <c r="C16" s="17">
        <v>619.21</v>
      </c>
      <c r="D16" s="17">
        <v>619.13</v>
      </c>
      <c r="E16" s="17">
        <f t="shared" si="0"/>
        <v>0.0800000000000409</v>
      </c>
      <c r="F16" s="19">
        <f t="shared" si="1"/>
        <v>0.999870803120105</v>
      </c>
    </row>
    <row r="17" ht="19.5" customHeight="1" spans="1:6">
      <c r="A17" s="20">
        <v>13</v>
      </c>
      <c r="B17" s="22" t="s">
        <v>21</v>
      </c>
      <c r="C17" s="17">
        <v>188</v>
      </c>
      <c r="D17" s="17">
        <v>188</v>
      </c>
      <c r="E17" s="17">
        <f t="shared" si="0"/>
        <v>0</v>
      </c>
      <c r="F17" s="19">
        <f t="shared" si="1"/>
        <v>1</v>
      </c>
    </row>
    <row r="18" ht="19.5" customHeight="1" spans="1:6">
      <c r="A18" s="20">
        <v>14</v>
      </c>
      <c r="B18" s="22" t="s">
        <v>22</v>
      </c>
      <c r="C18" s="17">
        <v>528</v>
      </c>
      <c r="D18" s="17">
        <v>528</v>
      </c>
      <c r="E18" s="17">
        <f t="shared" si="0"/>
        <v>0</v>
      </c>
      <c r="F18" s="19">
        <f t="shared" si="1"/>
        <v>1</v>
      </c>
    </row>
    <row r="19" ht="19.5" customHeight="1" spans="1:6">
      <c r="A19" s="20">
        <v>15</v>
      </c>
      <c r="B19" s="22" t="s">
        <v>23</v>
      </c>
      <c r="C19" s="17">
        <v>1727.32</v>
      </c>
      <c r="D19" s="17">
        <v>1342.75</v>
      </c>
      <c r="E19" s="17">
        <f t="shared" si="0"/>
        <v>384.57</v>
      </c>
      <c r="F19" s="19">
        <f t="shared" si="1"/>
        <v>0.777360303823264</v>
      </c>
    </row>
    <row r="20" ht="19.5" customHeight="1" spans="1:6">
      <c r="A20" s="20">
        <v>16</v>
      </c>
      <c r="B20" s="22" t="s">
        <v>24</v>
      </c>
      <c r="C20" s="17">
        <v>4818</v>
      </c>
      <c r="D20" s="17">
        <v>4623.49</v>
      </c>
      <c r="E20" s="17">
        <f t="shared" si="0"/>
        <v>194.51</v>
      </c>
      <c r="F20" s="19">
        <f t="shared" si="1"/>
        <v>0.959628476546285</v>
      </c>
    </row>
    <row r="21" ht="19.5" customHeight="1" spans="1:6">
      <c r="A21" s="20">
        <v>17</v>
      </c>
      <c r="B21" s="21" t="s">
        <v>25</v>
      </c>
      <c r="C21" s="17">
        <v>400</v>
      </c>
      <c r="D21" s="17">
        <v>400</v>
      </c>
      <c r="E21" s="17">
        <f t="shared" si="0"/>
        <v>0</v>
      </c>
      <c r="F21" s="19">
        <f t="shared" si="1"/>
        <v>1</v>
      </c>
    </row>
    <row r="22" ht="19.5" customHeight="1" spans="1:6">
      <c r="A22" s="20">
        <v>18</v>
      </c>
      <c r="B22" s="21" t="s">
        <v>26</v>
      </c>
      <c r="C22" s="17">
        <v>110</v>
      </c>
      <c r="D22" s="17">
        <v>110</v>
      </c>
      <c r="E22" s="17">
        <f t="shared" si="0"/>
        <v>0</v>
      </c>
      <c r="F22" s="19">
        <f t="shared" si="1"/>
        <v>1</v>
      </c>
    </row>
    <row r="23" ht="19.5" customHeight="1" spans="1:6">
      <c r="A23" s="20">
        <v>19</v>
      </c>
      <c r="B23" s="21" t="s">
        <v>27</v>
      </c>
      <c r="C23" s="17">
        <v>1074</v>
      </c>
      <c r="D23" s="17">
        <v>1074</v>
      </c>
      <c r="E23" s="17">
        <f t="shared" si="0"/>
        <v>0</v>
      </c>
      <c r="F23" s="19">
        <f t="shared" si="1"/>
        <v>1</v>
      </c>
    </row>
    <row r="24" ht="19.5" customHeight="1" spans="1:6">
      <c r="A24" s="20">
        <v>20</v>
      </c>
      <c r="B24" s="21" t="s">
        <v>28</v>
      </c>
      <c r="C24" s="17">
        <v>2018.3</v>
      </c>
      <c r="D24" s="17">
        <v>1966.81</v>
      </c>
      <c r="E24" s="17">
        <f t="shared" si="0"/>
        <v>51.4899999999998</v>
      </c>
      <c r="F24" s="19">
        <f t="shared" si="1"/>
        <v>0.974488430857653</v>
      </c>
    </row>
    <row r="25" ht="19.5" customHeight="1" spans="1:6">
      <c r="A25" s="20">
        <v>21</v>
      </c>
      <c r="B25" s="21" t="s">
        <v>29</v>
      </c>
      <c r="C25" s="17">
        <v>3346.5</v>
      </c>
      <c r="D25" s="17">
        <v>3345</v>
      </c>
      <c r="E25" s="17">
        <f t="shared" si="0"/>
        <v>1.5</v>
      </c>
      <c r="F25" s="19">
        <f t="shared" si="1"/>
        <v>0.999551770506499</v>
      </c>
    </row>
    <row r="26" ht="19.5" customHeight="1" spans="1:6">
      <c r="A26" s="20">
        <v>22</v>
      </c>
      <c r="B26" s="22" t="s">
        <v>30</v>
      </c>
      <c r="C26" s="17">
        <v>128</v>
      </c>
      <c r="D26" s="17">
        <v>128</v>
      </c>
      <c r="E26" s="17">
        <f t="shared" si="0"/>
        <v>0</v>
      </c>
      <c r="F26" s="19">
        <f t="shared" si="1"/>
        <v>1</v>
      </c>
    </row>
    <row r="27" ht="19.5" customHeight="1" spans="1:6">
      <c r="A27" s="20">
        <v>23</v>
      </c>
      <c r="B27" s="21" t="s">
        <v>31</v>
      </c>
      <c r="C27" s="17">
        <v>21.57</v>
      </c>
      <c r="D27" s="17">
        <v>21.57</v>
      </c>
      <c r="E27" s="17">
        <f t="shared" si="0"/>
        <v>0</v>
      </c>
      <c r="F27" s="19">
        <f t="shared" si="1"/>
        <v>1</v>
      </c>
    </row>
    <row r="28" ht="19.5" customHeight="1" spans="1:6">
      <c r="A28" s="20">
        <v>24</v>
      </c>
      <c r="B28" s="21" t="s">
        <v>32</v>
      </c>
      <c r="C28" s="17">
        <v>107</v>
      </c>
      <c r="D28" s="17">
        <v>75.23</v>
      </c>
      <c r="E28" s="17">
        <f t="shared" si="0"/>
        <v>31.77</v>
      </c>
      <c r="F28" s="19">
        <f t="shared" si="1"/>
        <v>0.703084112149533</v>
      </c>
    </row>
    <row r="29" ht="19.5" customHeight="1" spans="1:6">
      <c r="A29" s="20">
        <v>25</v>
      </c>
      <c r="B29" s="22" t="s">
        <v>33</v>
      </c>
      <c r="C29" s="17">
        <v>1249.6</v>
      </c>
      <c r="D29" s="17">
        <v>1189.95</v>
      </c>
      <c r="E29" s="17">
        <f t="shared" si="0"/>
        <v>59.6499999999999</v>
      </c>
      <c r="F29" s="19">
        <f t="shared" si="1"/>
        <v>0.952264724711908</v>
      </c>
    </row>
    <row r="30" ht="19.5" customHeight="1" spans="1:6">
      <c r="A30" s="20">
        <v>26</v>
      </c>
      <c r="B30" s="22" t="s">
        <v>34</v>
      </c>
      <c r="C30" s="17">
        <v>516.74</v>
      </c>
      <c r="D30" s="17">
        <v>504.04</v>
      </c>
      <c r="E30" s="17">
        <f t="shared" si="0"/>
        <v>12.7</v>
      </c>
      <c r="F30" s="19">
        <f t="shared" si="1"/>
        <v>0.975422843209351</v>
      </c>
    </row>
    <row r="31" ht="19.5" customHeight="1" spans="1:6">
      <c r="A31" s="20">
        <v>27</v>
      </c>
      <c r="B31" s="22" t="s">
        <v>35</v>
      </c>
      <c r="C31" s="17">
        <v>1201.8</v>
      </c>
      <c r="D31" s="17">
        <v>1201.8</v>
      </c>
      <c r="E31" s="17">
        <f t="shared" si="0"/>
        <v>0</v>
      </c>
      <c r="F31" s="19">
        <f t="shared" si="1"/>
        <v>1</v>
      </c>
    </row>
    <row r="32" ht="19.5" customHeight="1" spans="1:6">
      <c r="A32" s="20">
        <v>28</v>
      </c>
      <c r="B32" s="22" t="s">
        <v>36</v>
      </c>
      <c r="C32" s="17">
        <v>424.8</v>
      </c>
      <c r="D32" s="17">
        <v>294.8</v>
      </c>
      <c r="E32" s="17">
        <f t="shared" si="0"/>
        <v>130</v>
      </c>
      <c r="F32" s="19">
        <f t="shared" si="1"/>
        <v>0.693973634651601</v>
      </c>
    </row>
    <row r="33" ht="19.5" customHeight="1" spans="1:6">
      <c r="A33" s="20">
        <v>29</v>
      </c>
      <c r="B33" s="22" t="s">
        <v>37</v>
      </c>
      <c r="C33" s="17">
        <v>100.35</v>
      </c>
      <c r="D33" s="17">
        <v>83.51</v>
      </c>
      <c r="E33" s="17">
        <f t="shared" si="0"/>
        <v>16.84</v>
      </c>
      <c r="F33" s="19">
        <f t="shared" si="1"/>
        <v>0.832187344294968</v>
      </c>
    </row>
    <row r="34" ht="19.5" customHeight="1" spans="1:6">
      <c r="A34" s="20">
        <v>30</v>
      </c>
      <c r="B34" s="22" t="s">
        <v>38</v>
      </c>
      <c r="C34" s="17">
        <v>718.05</v>
      </c>
      <c r="D34" s="17">
        <v>525.26</v>
      </c>
      <c r="E34" s="17">
        <f t="shared" si="0"/>
        <v>192.79</v>
      </c>
      <c r="F34" s="19">
        <f t="shared" si="1"/>
        <v>0.731508947844858</v>
      </c>
    </row>
    <row r="35" ht="19.5" customHeight="1" spans="1:6">
      <c r="A35" s="20">
        <v>31</v>
      </c>
      <c r="B35" s="22" t="s">
        <v>39</v>
      </c>
      <c r="C35" s="17">
        <v>468.85</v>
      </c>
      <c r="D35" s="17">
        <v>416.8</v>
      </c>
      <c r="E35" s="17">
        <f t="shared" si="0"/>
        <v>52.05</v>
      </c>
      <c r="F35" s="19">
        <f t="shared" si="1"/>
        <v>0.888983683480857</v>
      </c>
    </row>
    <row r="36" ht="19.5" customHeight="1" spans="1:6">
      <c r="A36" s="20">
        <v>32</v>
      </c>
      <c r="B36" s="22" t="s">
        <v>40</v>
      </c>
      <c r="C36" s="17">
        <v>598.26</v>
      </c>
      <c r="D36" s="17">
        <v>582.37</v>
      </c>
      <c r="E36" s="17">
        <f t="shared" si="0"/>
        <v>15.89</v>
      </c>
      <c r="F36" s="19">
        <f t="shared" si="1"/>
        <v>0.973439641627386</v>
      </c>
    </row>
  </sheetData>
  <mergeCells count="2">
    <mergeCell ref="A1:F1"/>
    <mergeCell ref="B2:F2"/>
  </mergeCells>
  <pageMargins left="0.7" right="0.7" top="0.75" bottom="0.75" header="0.3" footer="0.3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1231-整理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张腾霍</cp:lastModifiedBy>
  <dcterms:created xsi:type="dcterms:W3CDTF">2024-02-26T08:11:00Z</dcterms:created>
  <dcterms:modified xsi:type="dcterms:W3CDTF">2024-02-26T08:41:04Z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