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627" sheetId="1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<sst xmlns="http://schemas.openxmlformats.org/spreadsheetml/2006/main" count="37" uniqueCount="37">
  <si>
    <t>2023年南岸区直达资金进度情况通报表</t>
  </si>
  <si>
    <t>（截止时间2023-6-27）                               单位：万元</t>
  </si>
  <si>
    <t>序号</t>
  </si>
  <si>
    <t>预算单位</t>
  </si>
  <si>
    <t>预算数</t>
  </si>
  <si>
    <t>支出数</t>
  </si>
  <si>
    <t>结余数</t>
  </si>
  <si>
    <t>进度</t>
  </si>
  <si>
    <t>合计</t>
  </si>
  <si>
    <t>重庆市公安局南岸区分局</t>
  </si>
  <si>
    <t>重庆市南岸区教育委员会（含学校）</t>
  </si>
  <si>
    <t>重庆市南岸区卫生健康委员会（含医院）</t>
  </si>
  <si>
    <t>重庆市南岸区民政局</t>
  </si>
  <si>
    <t>重庆市南岸区残疾人联合会</t>
  </si>
  <si>
    <t>重庆市南岸区医疗保障局</t>
  </si>
  <si>
    <t>重庆市南岸区人民政府天文街道办事处</t>
  </si>
  <si>
    <t>重庆市南岸区人民政府南坪街道办事处</t>
  </si>
  <si>
    <t>重庆市南岸区人民政府海棠溪街道办事处</t>
  </si>
  <si>
    <t>重庆市南岸区人民政府龙门浩街道办事处</t>
  </si>
  <si>
    <t>重庆市南岸区人民政府弹子石街道办事处</t>
  </si>
  <si>
    <t>重庆市南岸区人民政府花园路街道办事处</t>
  </si>
  <si>
    <t>重庆市南岸区人民政府铜元局街道办事处</t>
  </si>
  <si>
    <t>重庆市南岸区人力资源和社会保障局</t>
  </si>
  <si>
    <t>[065002]社保科代编（疫情防控经费）</t>
  </si>
  <si>
    <t>[085050]企业科代编（城镇老旧小区改造）</t>
  </si>
  <si>
    <t>重庆市南岸区交通局</t>
  </si>
  <si>
    <t>重庆市南岸区住房和城乡建设委员会</t>
  </si>
  <si>
    <t>重庆市南岸区环境卫生管理处</t>
  </si>
  <si>
    <t>重庆市南岸区农业农村委员会</t>
  </si>
  <si>
    <t>重庆市南岸区南山街道办事处</t>
  </si>
  <si>
    <t>重庆市南岸区南坪镇人民政府</t>
  </si>
  <si>
    <t>重庆市南岸区峡口镇人民政府</t>
  </si>
  <si>
    <t>重庆市南岸区涂山镇人民政府</t>
  </si>
  <si>
    <t>重庆市南岸区鸡冠石镇人民政府</t>
  </si>
  <si>
    <t>重庆市南岸区长生桥镇人民政府</t>
  </si>
  <si>
    <t>重庆市南岸区迎龙镇人民政府</t>
  </si>
  <si>
    <t>重庆市南岸区广阳镇人民政府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</si>
</sst>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</numFmts>
  <fonts count="27">
    <font>
      <sz val="10"/>
      <name val="Arial"/>
      <charset val="134"/>
    </font>
    <font>
      <sz val="10"/>
      <name val="方正仿宋_GBK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11"/>
      <name val="方正仿宋_GBK"/>
      <charset val="134"/>
    </font>
    <font>
      <sz val="11"/>
      <name val="方正楷体_GBK"/>
      <charset val="134"/>
    </font>
    <font>
      <b/>
      <sz val="1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176" fontId="2" fillId="0" borderId="0" xfId="8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8" applyNumberFormat="1" applyFont="1" applyBorder="1" applyAlignment="1">
      <alignment horizontal="center" vertical="center"/>
    </xf>
    <xf numFmtId="176" fontId="5" fillId="0" borderId="1" xfId="8" applyNumberFormat="1" applyFont="1" applyFill="1" applyBorder="1" applyAlignment="1">
      <alignment horizontal="center" vertical="center" wrapText="1"/>
    </xf>
    <xf numFmtId="10" fontId="5" fillId="0" borderId="1" xfId="1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76" fontId="4" fillId="0" borderId="1" xfId="8" applyNumberFormat="1" applyFont="1" applyFill="1" applyBorder="1" applyAlignment="1">
      <alignment horizontal="right" wrapText="1"/>
    </xf>
    <xf numFmtId="10" fontId="4" fillId="0" borderId="1" xfId="11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77" fontId="4" fillId="0" borderId="1" xfId="0" applyNumberFormat="1" applyFont="1" applyBorder="1" applyAlignment="1">
      <alignment horizontal="right"/>
    </xf>
    <xf numFmtId="10" fontId="4" fillId="0" borderId="1" xfId="11" applyNumberFormat="1" applyFon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26085;&#24120;&#25253;&#34920;\2022&#24180;&#30452;&#36798;&#36164;&#373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31 (最后定) "/>
      <sheetName val="1231 (定)"/>
      <sheetName val="1231"/>
      <sheetName val="1229"/>
      <sheetName val="1221"/>
      <sheetName val="1214"/>
      <sheetName val="1130"/>
      <sheetName val="1031"/>
      <sheetName val="0930"/>
      <sheetName val="0926"/>
      <sheetName val="0817"/>
      <sheetName val="0731"/>
      <sheetName val="0725"/>
      <sheetName val="0721"/>
      <sheetName val="0720"/>
      <sheetName val="0701(2)"/>
      <sheetName val="0701"/>
      <sheetName val="0627"/>
      <sheetName val="0626"/>
      <sheetName val="参照0620"/>
      <sheetName val="0620"/>
      <sheetName val="参照0614"/>
      <sheetName val="参照0530"/>
      <sheetName val="0530"/>
      <sheetName val="0519"/>
      <sheetName val="参照0519"/>
      <sheetName val="0518"/>
      <sheetName val="0516(2)"/>
      <sheetName val="参照0516"/>
      <sheetName val="0516"/>
      <sheetName val="参照0505"/>
      <sheetName val="0505"/>
      <sheetName val="参照0424"/>
      <sheetName val="0424"/>
      <sheetName val="参照0414"/>
      <sheetName val="0414"/>
      <sheetName val="参照0331"/>
      <sheetName val="0331"/>
      <sheetName val="参照0325"/>
      <sheetName val="0325"/>
      <sheetName val="0322"/>
      <sheetName val="参照0320"/>
      <sheetName val="0320"/>
      <sheetName val="0314"/>
      <sheetName val="参照0314"/>
      <sheetName val="0304(3)"/>
      <sheetName val="0304(2)"/>
      <sheetName val="0304"/>
      <sheetName val="0303(2)"/>
      <sheetName val="0303"/>
      <sheetName val="0302(2)"/>
      <sheetName val="0302"/>
      <sheetName val="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E16" sqref="E16"/>
    </sheetView>
  </sheetViews>
  <sheetFormatPr defaultColWidth="9" defaultRowHeight="12.75" outlineLevelCol="5"/>
  <cols>
    <col min="1" max="1" width="8.81904761904762" customWidth="1"/>
    <col min="2" max="2" width="41.2666666666667" customWidth="1"/>
    <col min="3" max="3" width="9.45714285714286" customWidth="1"/>
    <col min="4" max="4" width="9.36190476190476" customWidth="1"/>
    <col min="5" max="5" width="11.3619047619048" customWidth="1"/>
    <col min="6" max="6" width="8.81904761904762" customWidth="1"/>
  </cols>
  <sheetData>
    <row r="1" ht="27" spans="1:6">
      <c r="A1" s="2" t="s">
        <v>0</v>
      </c>
      <c r="B1" s="2"/>
      <c r="C1" s="3"/>
      <c r="D1" s="3"/>
      <c r="E1" s="3"/>
      <c r="F1" s="2"/>
    </row>
    <row r="2" ht="18" customHeight="1" spans="1:6">
      <c r="A2" s="4"/>
      <c r="B2" s="5" t="s">
        <v>1</v>
      </c>
      <c r="C2" s="6"/>
      <c r="D2" s="6"/>
      <c r="E2" s="6"/>
      <c r="F2" s="5"/>
    </row>
    <row r="3" ht="18" customHeight="1" spans="1:6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1" customFormat="1" ht="18" customHeight="1" spans="1:6">
      <c r="A4" s="11"/>
      <c r="B4" s="11" t="s">
        <v>8</v>
      </c>
      <c r="C4" s="12">
        <f>SUM(C5:C32)</f>
        <v>73178.3</v>
      </c>
      <c r="D4" s="13">
        <f>SUM(D5:D32)</f>
        <v>33519.65</v>
      </c>
      <c r="E4" s="14">
        <f>C4-D4</f>
        <v>39658.65</v>
      </c>
      <c r="F4" s="15">
        <f>D4/C4</f>
        <v>0.458054505229009</v>
      </c>
    </row>
    <row r="5" s="1" customFormat="1" ht="18" customHeight="1" spans="1:6">
      <c r="A5" s="16">
        <v>1</v>
      </c>
      <c r="B5" s="17" t="s">
        <v>9</v>
      </c>
      <c r="C5" s="12">
        <v>21070</v>
      </c>
      <c r="D5" s="13">
        <v>11281.37</v>
      </c>
      <c r="E5" s="18">
        <f>C5-D5</f>
        <v>9788.63</v>
      </c>
      <c r="F5" s="19">
        <f>D5/C5</f>
        <v>0.535423350735643</v>
      </c>
    </row>
    <row r="6" s="1" customFormat="1" ht="18" customHeight="1" spans="1:6">
      <c r="A6" s="16">
        <v>2</v>
      </c>
      <c r="B6" s="17" t="s">
        <v>10</v>
      </c>
      <c r="C6" s="12">
        <v>10435</v>
      </c>
      <c r="D6" s="13">
        <v>6935.07</v>
      </c>
      <c r="E6" s="18">
        <f t="shared" ref="E6:E32" si="0">C6-D6</f>
        <v>3499.93</v>
      </c>
      <c r="F6" s="19">
        <f t="shared" ref="F6:F32" si="1">D6/C6</f>
        <v>0.664597029228558</v>
      </c>
    </row>
    <row r="7" s="1" customFormat="1" ht="18" customHeight="1" spans="1:6">
      <c r="A7" s="16">
        <v>3</v>
      </c>
      <c r="B7" s="17" t="s">
        <v>11</v>
      </c>
      <c r="C7" s="12">
        <v>19506</v>
      </c>
      <c r="D7" s="12">
        <v>6105.34</v>
      </c>
      <c r="E7" s="18">
        <f t="shared" si="0"/>
        <v>13400.66</v>
      </c>
      <c r="F7" s="19">
        <f t="shared" si="1"/>
        <v>0.312998051881472</v>
      </c>
    </row>
    <row r="8" s="1" customFormat="1" ht="18" customHeight="1" spans="1:6">
      <c r="A8" s="16">
        <v>4</v>
      </c>
      <c r="B8" s="17" t="s">
        <v>12</v>
      </c>
      <c r="C8" s="12">
        <v>2670</v>
      </c>
      <c r="D8" s="12">
        <v>2531</v>
      </c>
      <c r="E8" s="18">
        <f t="shared" si="0"/>
        <v>139</v>
      </c>
      <c r="F8" s="19">
        <f t="shared" si="1"/>
        <v>0.947940074906367</v>
      </c>
    </row>
    <row r="9" s="1" customFormat="1" ht="18" customHeight="1" spans="1:6">
      <c r="A9" s="16">
        <v>5</v>
      </c>
      <c r="B9" s="17" t="s">
        <v>13</v>
      </c>
      <c r="C9" s="12">
        <v>81</v>
      </c>
      <c r="D9" s="12">
        <v>43.83</v>
      </c>
      <c r="E9" s="18">
        <f t="shared" si="0"/>
        <v>37.17</v>
      </c>
      <c r="F9" s="19">
        <f t="shared" si="1"/>
        <v>0.541111111111111</v>
      </c>
    </row>
    <row r="10" s="1" customFormat="1" ht="18" customHeight="1" spans="1:6">
      <c r="A10" s="16">
        <v>6</v>
      </c>
      <c r="B10" s="17" t="s">
        <v>14</v>
      </c>
      <c r="C10" s="12">
        <v>1072</v>
      </c>
      <c r="D10" s="12">
        <v>822</v>
      </c>
      <c r="E10" s="18">
        <f t="shared" si="0"/>
        <v>250</v>
      </c>
      <c r="F10" s="19">
        <f t="shared" si="1"/>
        <v>0.766791044776119</v>
      </c>
    </row>
    <row r="11" s="1" customFormat="1" ht="18" customHeight="1" spans="1:6">
      <c r="A11" s="16">
        <v>7</v>
      </c>
      <c r="B11" s="17" t="s">
        <v>15</v>
      </c>
      <c r="C11" s="12">
        <v>27</v>
      </c>
      <c r="D11" s="12">
        <v>22.29</v>
      </c>
      <c r="E11" s="18">
        <f t="shared" si="0"/>
        <v>4.71</v>
      </c>
      <c r="F11" s="19">
        <f t="shared" si="1"/>
        <v>0.825555555555555</v>
      </c>
    </row>
    <row r="12" s="1" customFormat="1" ht="18" customHeight="1" spans="1:6">
      <c r="A12" s="16">
        <v>8</v>
      </c>
      <c r="B12" s="17" t="s">
        <v>16</v>
      </c>
      <c r="C12" s="12">
        <v>309.21</v>
      </c>
      <c r="D12" s="12">
        <v>205.75</v>
      </c>
      <c r="E12" s="18">
        <f t="shared" si="0"/>
        <v>103.46</v>
      </c>
      <c r="F12" s="19">
        <f t="shared" si="1"/>
        <v>0.665405387924065</v>
      </c>
    </row>
    <row r="13" s="1" customFormat="1" ht="18" customHeight="1" spans="1:6">
      <c r="A13" s="16">
        <v>9</v>
      </c>
      <c r="B13" s="17" t="s">
        <v>17</v>
      </c>
      <c r="C13" s="12">
        <v>147.88</v>
      </c>
      <c r="D13" s="12">
        <v>105.59</v>
      </c>
      <c r="E13" s="18">
        <f t="shared" si="0"/>
        <v>42.29</v>
      </c>
      <c r="F13" s="19">
        <f t="shared" si="1"/>
        <v>0.714024885041926</v>
      </c>
    </row>
    <row r="14" s="1" customFormat="1" ht="18" customHeight="1" spans="1:6">
      <c r="A14" s="16">
        <v>10</v>
      </c>
      <c r="B14" s="17" t="s">
        <v>18</v>
      </c>
      <c r="C14" s="12">
        <v>625.48</v>
      </c>
      <c r="D14" s="12">
        <v>56.7</v>
      </c>
      <c r="E14" s="18">
        <f t="shared" si="0"/>
        <v>568.78</v>
      </c>
      <c r="F14" s="19">
        <f t="shared" si="1"/>
        <v>0.09065038050777</v>
      </c>
    </row>
    <row r="15" s="1" customFormat="1" ht="18" customHeight="1" spans="1:6">
      <c r="A15" s="16">
        <v>11</v>
      </c>
      <c r="B15" s="17" t="s">
        <v>19</v>
      </c>
      <c r="C15" s="12">
        <v>128</v>
      </c>
      <c r="D15" s="12">
        <v>78.4</v>
      </c>
      <c r="E15" s="18">
        <f t="shared" si="0"/>
        <v>49.6</v>
      </c>
      <c r="F15" s="19">
        <f t="shared" si="1"/>
        <v>0.6125</v>
      </c>
    </row>
    <row r="16" s="1" customFormat="1" ht="18" customHeight="1" spans="1:6">
      <c r="A16" s="16">
        <v>12</v>
      </c>
      <c r="B16" s="17" t="s">
        <v>20</v>
      </c>
      <c r="C16" s="12">
        <v>228</v>
      </c>
      <c r="D16" s="12">
        <v>154.19</v>
      </c>
      <c r="E16" s="18">
        <f t="shared" si="0"/>
        <v>73.81</v>
      </c>
      <c r="F16" s="19">
        <f t="shared" si="1"/>
        <v>0.676271929824561</v>
      </c>
    </row>
    <row r="17" s="1" customFormat="1" ht="18" customHeight="1" spans="1:6">
      <c r="A17" s="16">
        <v>13</v>
      </c>
      <c r="B17" s="17" t="s">
        <v>21</v>
      </c>
      <c r="C17" s="12">
        <v>199.32</v>
      </c>
      <c r="D17" s="12">
        <v>141.44</v>
      </c>
      <c r="E17" s="18">
        <f t="shared" si="0"/>
        <v>57.88</v>
      </c>
      <c r="F17" s="19">
        <f t="shared" si="1"/>
        <v>0.709612683122617</v>
      </c>
    </row>
    <row r="18" s="1" customFormat="1" ht="18" customHeight="1" spans="1:6">
      <c r="A18" s="16">
        <v>14</v>
      </c>
      <c r="B18" s="17" t="s">
        <v>22</v>
      </c>
      <c r="C18" s="12">
        <v>4818</v>
      </c>
      <c r="D18" s="12">
        <v>3146.67</v>
      </c>
      <c r="E18" s="18">
        <f t="shared" si="0"/>
        <v>1671.33</v>
      </c>
      <c r="F18" s="19">
        <f t="shared" si="1"/>
        <v>0.653107098381071</v>
      </c>
    </row>
    <row r="19" s="1" customFormat="1" ht="18" customHeight="1" spans="1:6">
      <c r="A19" s="16">
        <v>15</v>
      </c>
      <c r="B19" s="17" t="s">
        <v>23</v>
      </c>
      <c r="C19" s="12">
        <v>400</v>
      </c>
      <c r="D19" s="12">
        <v>0</v>
      </c>
      <c r="E19" s="18">
        <f t="shared" si="0"/>
        <v>400</v>
      </c>
      <c r="F19" s="19">
        <f t="shared" si="1"/>
        <v>0</v>
      </c>
    </row>
    <row r="20" s="1" customFormat="1" ht="18" customHeight="1" spans="1:6">
      <c r="A20" s="16">
        <v>16</v>
      </c>
      <c r="B20" s="17" t="s">
        <v>24</v>
      </c>
      <c r="C20" s="12">
        <v>770</v>
      </c>
      <c r="D20" s="12">
        <v>0</v>
      </c>
      <c r="E20" s="18">
        <f t="shared" si="0"/>
        <v>770</v>
      </c>
      <c r="F20" s="19">
        <f t="shared" si="1"/>
        <v>0</v>
      </c>
    </row>
    <row r="21" s="1" customFormat="1" ht="18" customHeight="1" spans="1:6">
      <c r="A21" s="16">
        <v>17</v>
      </c>
      <c r="B21" s="17" t="s">
        <v>25</v>
      </c>
      <c r="C21" s="12">
        <v>1516.3</v>
      </c>
      <c r="D21" s="12">
        <v>386.89</v>
      </c>
      <c r="E21" s="18">
        <f t="shared" si="0"/>
        <v>1129.41</v>
      </c>
      <c r="F21" s="19">
        <f t="shared" si="1"/>
        <v>0.255153993273099</v>
      </c>
    </row>
    <row r="22" s="1" customFormat="1" ht="18" customHeight="1" spans="1:6">
      <c r="A22" s="16">
        <v>18</v>
      </c>
      <c r="B22" s="17" t="s">
        <v>26</v>
      </c>
      <c r="C22" s="12">
        <v>5226</v>
      </c>
      <c r="D22" s="12">
        <v>200</v>
      </c>
      <c r="E22" s="18">
        <f t="shared" si="0"/>
        <v>5026</v>
      </c>
      <c r="F22" s="19">
        <f t="shared" si="1"/>
        <v>0.0382701875239189</v>
      </c>
    </row>
    <row r="23" s="1" customFormat="1" ht="18" customHeight="1" spans="1:6">
      <c r="A23" s="16">
        <v>19</v>
      </c>
      <c r="B23" s="17" t="s">
        <v>27</v>
      </c>
      <c r="C23" s="12">
        <v>93</v>
      </c>
      <c r="D23" s="12">
        <v>86.73</v>
      </c>
      <c r="E23" s="18">
        <f t="shared" si="0"/>
        <v>6.27</v>
      </c>
      <c r="F23" s="19">
        <f t="shared" si="1"/>
        <v>0.93258064516129</v>
      </c>
    </row>
    <row r="24" s="1" customFormat="1" ht="18" customHeight="1" spans="1:6">
      <c r="A24" s="16">
        <v>20</v>
      </c>
      <c r="B24" s="17" t="s">
        <v>28</v>
      </c>
      <c r="C24" s="12">
        <v>1149</v>
      </c>
      <c r="D24" s="12">
        <v>13.23</v>
      </c>
      <c r="E24" s="18">
        <f t="shared" si="0"/>
        <v>1135.77</v>
      </c>
      <c r="F24" s="19">
        <f t="shared" si="1"/>
        <v>0.0115143603133159</v>
      </c>
    </row>
    <row r="25" s="1" customFormat="1" ht="18" customHeight="1" spans="1:6">
      <c r="A25" s="16">
        <v>21</v>
      </c>
      <c r="B25" s="17" t="s">
        <v>29</v>
      </c>
      <c r="C25" s="12">
        <v>1026.7</v>
      </c>
      <c r="D25" s="12">
        <v>301.48</v>
      </c>
      <c r="E25" s="18">
        <f t="shared" si="0"/>
        <v>725.22</v>
      </c>
      <c r="F25" s="19">
        <f t="shared" si="1"/>
        <v>0.293639816889062</v>
      </c>
    </row>
    <row r="26" s="1" customFormat="1" ht="18" customHeight="1" spans="1:6">
      <c r="A26" s="16">
        <v>22</v>
      </c>
      <c r="B26" s="17" t="s">
        <v>30</v>
      </c>
      <c r="C26" s="12">
        <v>216.74</v>
      </c>
      <c r="D26" s="12">
        <v>106.08</v>
      </c>
      <c r="E26" s="18">
        <f t="shared" si="0"/>
        <v>110.66</v>
      </c>
      <c r="F26" s="19">
        <f t="shared" si="1"/>
        <v>0.489434345298514</v>
      </c>
    </row>
    <row r="27" s="1" customFormat="1" ht="18" customHeight="1" spans="1:6">
      <c r="A27" s="16">
        <v>23</v>
      </c>
      <c r="B27" s="17" t="s">
        <v>31</v>
      </c>
      <c r="C27" s="12">
        <v>261.8</v>
      </c>
      <c r="D27" s="12">
        <v>139.4</v>
      </c>
      <c r="E27" s="18">
        <f t="shared" si="0"/>
        <v>122.4</v>
      </c>
      <c r="F27" s="19">
        <f t="shared" si="1"/>
        <v>0.532467532467532</v>
      </c>
    </row>
    <row r="28" s="1" customFormat="1" ht="18" customHeight="1" spans="1:6">
      <c r="A28" s="16">
        <v>24</v>
      </c>
      <c r="B28" s="17" t="s">
        <v>32</v>
      </c>
      <c r="C28" s="12">
        <v>226.42</v>
      </c>
      <c r="D28" s="12">
        <v>103.61</v>
      </c>
      <c r="E28" s="18">
        <f t="shared" si="0"/>
        <v>122.81</v>
      </c>
      <c r="F28" s="19">
        <f t="shared" si="1"/>
        <v>0.457600918646763</v>
      </c>
    </row>
    <row r="29" s="1" customFormat="1" ht="18" customHeight="1" spans="1:6">
      <c r="A29" s="16">
        <v>25</v>
      </c>
      <c r="B29" s="17" t="s">
        <v>33</v>
      </c>
      <c r="C29" s="12">
        <v>70.35</v>
      </c>
      <c r="D29" s="12">
        <v>39.74</v>
      </c>
      <c r="E29" s="18">
        <f t="shared" si="0"/>
        <v>30.61</v>
      </c>
      <c r="F29" s="19">
        <f t="shared" si="1"/>
        <v>0.564889836531628</v>
      </c>
    </row>
    <row r="30" s="1" customFormat="1" ht="18" customHeight="1" spans="1:6">
      <c r="A30" s="16">
        <v>26</v>
      </c>
      <c r="B30" s="17" t="s">
        <v>34</v>
      </c>
      <c r="C30" s="12">
        <v>378.2</v>
      </c>
      <c r="D30" s="12">
        <v>270.11</v>
      </c>
      <c r="E30" s="18">
        <f t="shared" si="0"/>
        <v>108.09</v>
      </c>
      <c r="F30" s="19">
        <f t="shared" si="1"/>
        <v>0.714198836594395</v>
      </c>
    </row>
    <row r="31" s="1" customFormat="1" ht="18" customHeight="1" spans="1:6">
      <c r="A31" s="16">
        <v>27</v>
      </c>
      <c r="B31" s="17" t="s">
        <v>35</v>
      </c>
      <c r="C31" s="12">
        <v>416.8</v>
      </c>
      <c r="D31" s="12">
        <v>164.62</v>
      </c>
      <c r="E31" s="18">
        <f t="shared" si="0"/>
        <v>252.18</v>
      </c>
      <c r="F31" s="19">
        <f t="shared" si="1"/>
        <v>0.394961612284069</v>
      </c>
    </row>
    <row r="32" s="1" customFormat="1" ht="18" customHeight="1" spans="1:6">
      <c r="A32" s="16">
        <v>28</v>
      </c>
      <c r="B32" s="17" t="s">
        <v>36</v>
      </c>
      <c r="C32" s="12">
        <v>110.1</v>
      </c>
      <c r="D32" s="12">
        <v>78.12</v>
      </c>
      <c r="E32" s="18">
        <f t="shared" si="0"/>
        <v>31.98</v>
      </c>
      <c r="F32" s="19">
        <f t="shared" si="1"/>
        <v>0.709536784741144</v>
      </c>
    </row>
  </sheetData>
  <mergeCells count="2">
    <mergeCell ref="A1:F1"/>
    <mergeCell ref="B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冯正谊</dc:creator>
  <cp:lastModifiedBy>Administrator</cp:lastModifiedBy>
  <dcterms:created xsi:type="dcterms:W3CDTF">2023-02-07T06:58:00Z</dcterms:created>
  <dcterms:modified xsi:type="dcterms:W3CDTF">2023-10-25T07:45:39Z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DA2D340CAD504D90AFF03BB9202E79C6</vt:lpwstr>
  </property>
</Properties>
</file>